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Clement\Desktop\"/>
    </mc:Choice>
  </mc:AlternateContent>
  <xr:revisionPtr revIDLastSave="0" documentId="13_ncr:1_{8F735174-7471-43C2-9111-8943ADE25274}" xr6:coauthVersionLast="47" xr6:coauthVersionMax="47" xr10:uidLastSave="{00000000-0000-0000-0000-000000000000}"/>
  <bookViews>
    <workbookView xWindow="-120" yWindow="-120" windowWidth="29040" windowHeight="15720" xr2:uid="{629696C8-0516-4839-89A6-463847AD64A9}"/>
  </bookViews>
  <sheets>
    <sheet name="Chart Data" sheetId="4" r:id="rId1"/>
    <sheet name="Data Se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5" i="4" l="1" a="1"/>
  <c r="N155" i="4" s="1"/>
  <c r="M155" i="4" s="1"/>
  <c r="C212" i="4" a="1"/>
  <c r="C212" i="4" s="1"/>
  <c r="B212" i="4" a="1"/>
  <c r="B212" i="4" s="1"/>
  <c r="A212" i="4" s="1"/>
  <c r="O193" i="4" a="1"/>
  <c r="O193" i="4" s="1"/>
  <c r="N193" i="4" a="1"/>
  <c r="N193" i="4" s="1"/>
  <c r="M193" i="4" s="1"/>
  <c r="C193" i="4" a="1"/>
  <c r="C193" i="4" s="1"/>
  <c r="B193" i="4" a="1"/>
  <c r="B193" i="4" s="1"/>
  <c r="A193" i="4" s="1"/>
  <c r="O174" i="4" a="1"/>
  <c r="O174" i="4" s="1"/>
  <c r="N174" i="4" a="1"/>
  <c r="N174" i="4" s="1"/>
  <c r="M174" i="4" s="1"/>
  <c r="C174" i="4" a="1"/>
  <c r="C174" i="4" s="1"/>
  <c r="B174" i="4" a="1"/>
  <c r="B174" i="4" s="1"/>
  <c r="A174" i="4" s="1"/>
  <c r="O155" i="4" a="1"/>
  <c r="O155" i="4" s="1"/>
  <c r="C155" i="4" a="1"/>
  <c r="C155" i="4" s="1"/>
  <c r="B155" i="4" a="1"/>
  <c r="B155" i="4" s="1"/>
  <c r="A155" i="4" s="1"/>
  <c r="O136" i="4" a="1"/>
  <c r="O136" i="4" s="1"/>
  <c r="N136" i="4" a="1"/>
  <c r="N136" i="4" s="1"/>
  <c r="M136" i="4" s="1"/>
  <c r="C136" i="4" a="1"/>
  <c r="C136" i="4" s="1"/>
  <c r="B136" i="4" a="1"/>
  <c r="B136" i="4" s="1"/>
  <c r="A136" i="4" s="1"/>
  <c r="O117" i="4" a="1"/>
  <c r="O117" i="4" s="1"/>
  <c r="N117" i="4" a="1"/>
  <c r="N117" i="4" s="1"/>
  <c r="M117" i="4" s="1"/>
  <c r="C117" i="4" a="1"/>
  <c r="C117" i="4" s="1"/>
  <c r="B117" i="4" a="1"/>
  <c r="B117" i="4" s="1"/>
  <c r="A117" i="4" s="1"/>
  <c r="O98" i="4" a="1"/>
  <c r="O98" i="4" s="1"/>
  <c r="N98" i="4" a="1"/>
  <c r="N98" i="4" s="1"/>
  <c r="M98" i="4" s="1"/>
  <c r="C98" i="4" a="1"/>
  <c r="C98" i="4" s="1"/>
  <c r="B98" i="4" a="1"/>
  <c r="B98" i="4" s="1"/>
  <c r="A98" i="4" s="1"/>
  <c r="A2" i="4"/>
  <c r="O79" i="4" a="1"/>
  <c r="O79" i="4" s="1"/>
  <c r="N79" i="4" a="1"/>
  <c r="N79" i="4" s="1"/>
  <c r="M79" i="4" s="1"/>
  <c r="C79" i="4" a="1"/>
  <c r="C79" i="4" s="1"/>
  <c r="B79" i="4" a="1"/>
  <c r="B79" i="4" s="1"/>
  <c r="A79" i="4" s="1"/>
  <c r="O60" i="4" a="1"/>
  <c r="O60" i="4" s="1"/>
  <c r="N60" i="4" a="1"/>
  <c r="N60" i="4" s="1"/>
  <c r="M60" i="4" s="1"/>
  <c r="C60" i="4" a="1"/>
  <c r="C60" i="4" s="1"/>
  <c r="B60" i="4" a="1"/>
  <c r="B60" i="4" s="1"/>
  <c r="A60" i="4" s="1"/>
  <c r="O41" i="4" a="1"/>
  <c r="O41" i="4" s="1"/>
  <c r="N41" i="4" a="1"/>
  <c r="N41" i="4" s="1"/>
  <c r="M41" i="4" s="1"/>
  <c r="C41" i="4" a="1"/>
  <c r="C41" i="4" s="1"/>
  <c r="B41" i="4" a="1"/>
  <c r="B41" i="4" s="1"/>
  <c r="A41" i="4" s="1"/>
  <c r="O22" i="4" a="1"/>
  <c r="O22" i="4" s="1"/>
  <c r="N22" i="4" a="1"/>
  <c r="N22" i="4" s="1"/>
  <c r="M22" i="4" s="1"/>
  <c r="C22" i="4" a="1"/>
  <c r="C22" i="4" s="1"/>
  <c r="B22" i="4" a="1"/>
  <c r="B22" i="4" s="1"/>
  <c r="A22" i="4" s="1"/>
  <c r="O3" i="4" a="1"/>
  <c r="O3" i="4" s="1"/>
  <c r="N3" i="4" a="1"/>
  <c r="N3" i="4" s="1"/>
  <c r="C3" i="4" a="1"/>
  <c r="C3" i="4" s="1"/>
  <c r="B3" i="4" a="1"/>
  <c r="B3" i="4" s="1"/>
  <c r="A3" i="4" s="1"/>
  <c r="A1" i="1" a="1"/>
  <c r="A204" i="4" l="1"/>
  <c r="M157" i="4"/>
  <c r="M156" i="4"/>
  <c r="M159" i="4"/>
  <c r="M161" i="4"/>
  <c r="M158" i="4"/>
  <c r="M160" i="4"/>
  <c r="M163" i="4"/>
  <c r="M166" i="4"/>
  <c r="M171" i="4"/>
  <c r="M162" i="4"/>
  <c r="M164" i="4"/>
  <c r="M165" i="4"/>
  <c r="A206" i="4"/>
  <c r="M167" i="4"/>
  <c r="M168" i="4"/>
  <c r="M169" i="4"/>
  <c r="M170" i="4"/>
  <c r="A200" i="4"/>
  <c r="M197" i="4"/>
  <c r="M206" i="4"/>
  <c r="A214" i="4"/>
  <c r="A217" i="4"/>
  <c r="A218" i="4"/>
  <c r="A219" i="4"/>
  <c r="M198" i="4"/>
  <c r="A213" i="4"/>
  <c r="A215" i="4"/>
  <c r="A216" i="4"/>
  <c r="A205" i="4"/>
  <c r="A221" i="4"/>
  <c r="M203" i="4"/>
  <c r="M204" i="4"/>
  <c r="M205" i="4"/>
  <c r="A175" i="4"/>
  <c r="M199" i="4"/>
  <c r="A176" i="4"/>
  <c r="M200" i="4"/>
  <c r="A220" i="4"/>
  <c r="A177" i="4"/>
  <c r="M201" i="4"/>
  <c r="A187" i="4"/>
  <c r="M202" i="4"/>
  <c r="A222" i="4"/>
  <c r="A188" i="4"/>
  <c r="M186" i="4"/>
  <c r="A201" i="4"/>
  <c r="A189" i="4"/>
  <c r="M187" i="4"/>
  <c r="A202" i="4"/>
  <c r="A190" i="4"/>
  <c r="M188" i="4"/>
  <c r="A203" i="4"/>
  <c r="A179" i="4"/>
  <c r="M177" i="4"/>
  <c r="A208" i="4"/>
  <c r="A180" i="4"/>
  <c r="M178" i="4"/>
  <c r="A209" i="4"/>
  <c r="M189" i="4"/>
  <c r="M190" i="4"/>
  <c r="A181" i="4"/>
  <c r="M179" i="4"/>
  <c r="A194" i="4"/>
  <c r="M207" i="4"/>
  <c r="A223" i="4"/>
  <c r="M185" i="4"/>
  <c r="A182" i="4"/>
  <c r="M180" i="4"/>
  <c r="A195" i="4"/>
  <c r="M208" i="4"/>
  <c r="A224" i="4"/>
  <c r="M175" i="4"/>
  <c r="A183" i="4"/>
  <c r="M181" i="4"/>
  <c r="A196" i="4"/>
  <c r="M209" i="4"/>
  <c r="A225" i="4"/>
  <c r="A178" i="4"/>
  <c r="M176" i="4"/>
  <c r="A207" i="4"/>
  <c r="A184" i="4"/>
  <c r="M182" i="4"/>
  <c r="A197" i="4"/>
  <c r="M194" i="4"/>
  <c r="A226" i="4"/>
  <c r="A185" i="4"/>
  <c r="M183" i="4"/>
  <c r="A198" i="4"/>
  <c r="M195" i="4"/>
  <c r="A227" i="4"/>
  <c r="A186" i="4"/>
  <c r="M184" i="4"/>
  <c r="A199" i="4"/>
  <c r="M196" i="4"/>
  <c r="A228" i="4"/>
  <c r="M118" i="4"/>
  <c r="M119" i="4"/>
  <c r="A109" i="4"/>
  <c r="A101" i="4"/>
  <c r="A108" i="4"/>
  <c r="A104" i="4"/>
  <c r="A121" i="4"/>
  <c r="A110" i="4"/>
  <c r="A146" i="4"/>
  <c r="A119" i="4"/>
  <c r="A111" i="4"/>
  <c r="A148" i="4"/>
  <c r="A123" i="4"/>
  <c r="A166" i="4"/>
  <c r="A122" i="4"/>
  <c r="A165" i="4"/>
  <c r="A124" i="4"/>
  <c r="A99" i="4"/>
  <c r="A163" i="4"/>
  <c r="A120" i="4"/>
  <c r="A164" i="4"/>
  <c r="A170" i="4"/>
  <c r="M101" i="4"/>
  <c r="A128" i="4"/>
  <c r="M143" i="4"/>
  <c r="M102" i="4"/>
  <c r="A133" i="4"/>
  <c r="M145" i="4"/>
  <c r="M103" i="4"/>
  <c r="M146" i="4"/>
  <c r="M104" i="4"/>
  <c r="M105" i="4"/>
  <c r="M106" i="4"/>
  <c r="A156" i="4"/>
  <c r="A159" i="4"/>
  <c r="A105" i="4"/>
  <c r="M130" i="4"/>
  <c r="A160" i="4"/>
  <c r="A106" i="4"/>
  <c r="M132" i="4"/>
  <c r="A161" i="4"/>
  <c r="A107" i="4"/>
  <c r="A118" i="4"/>
  <c r="M133" i="4"/>
  <c r="A162" i="4"/>
  <c r="M131" i="4"/>
  <c r="A147" i="4"/>
  <c r="M144" i="4"/>
  <c r="M107" i="4"/>
  <c r="M120" i="4"/>
  <c r="A152" i="4"/>
  <c r="M149" i="4"/>
  <c r="M150" i="4"/>
  <c r="A149" i="4"/>
  <c r="A112" i="4"/>
  <c r="M109" i="4"/>
  <c r="A125" i="4"/>
  <c r="M122" i="4"/>
  <c r="A138" i="4"/>
  <c r="M151" i="4"/>
  <c r="A167" i="4"/>
  <c r="M121" i="4"/>
  <c r="A137" i="4"/>
  <c r="A113" i="4"/>
  <c r="M110" i="4"/>
  <c r="A126" i="4"/>
  <c r="M123" i="4"/>
  <c r="A139" i="4"/>
  <c r="M152" i="4"/>
  <c r="A168" i="4"/>
  <c r="M148" i="4"/>
  <c r="A114" i="4"/>
  <c r="M111" i="4"/>
  <c r="A127" i="4"/>
  <c r="M124" i="4"/>
  <c r="A140" i="4"/>
  <c r="M137" i="4"/>
  <c r="A169" i="4"/>
  <c r="M108" i="4"/>
  <c r="M125" i="4"/>
  <c r="M138" i="4"/>
  <c r="A100" i="4"/>
  <c r="M113" i="4"/>
  <c r="A129" i="4"/>
  <c r="M126" i="4"/>
  <c r="A142" i="4"/>
  <c r="M139" i="4"/>
  <c r="A171" i="4"/>
  <c r="A150" i="4"/>
  <c r="M147" i="4"/>
  <c r="A151" i="4"/>
  <c r="M114" i="4"/>
  <c r="A130" i="4"/>
  <c r="M127" i="4"/>
  <c r="A143" i="4"/>
  <c r="M140" i="4"/>
  <c r="A102" i="4"/>
  <c r="M99" i="4"/>
  <c r="M128" i="4"/>
  <c r="A144" i="4"/>
  <c r="M141" i="4"/>
  <c r="A157" i="4"/>
  <c r="M112" i="4"/>
  <c r="A141" i="4"/>
  <c r="A131" i="4"/>
  <c r="A103" i="4"/>
  <c r="M100" i="4"/>
  <c r="A132" i="4"/>
  <c r="M129" i="4"/>
  <c r="A145" i="4"/>
  <c r="M142" i="4"/>
  <c r="A158" i="4"/>
  <c r="A76" i="4"/>
  <c r="A80" i="4"/>
  <c r="A61" i="4"/>
  <c r="A81" i="4"/>
  <c r="A83" i="4"/>
  <c r="A65" i="4"/>
  <c r="A84" i="4"/>
  <c r="A66" i="4"/>
  <c r="A86" i="4"/>
  <c r="A75" i="4"/>
  <c r="A67" i="4"/>
  <c r="A90" i="4"/>
  <c r="A70" i="4"/>
  <c r="A71" i="4"/>
  <c r="A73" i="4"/>
  <c r="M81" i="4"/>
  <c r="A88" i="4"/>
  <c r="A89" i="4"/>
  <c r="A95" i="4"/>
  <c r="M62" i="4"/>
  <c r="A94" i="4"/>
  <c r="M63" i="4"/>
  <c r="M67" i="4"/>
  <c r="M80" i="4"/>
  <c r="M83" i="4"/>
  <c r="A72" i="4"/>
  <c r="M69" i="4"/>
  <c r="A85" i="4"/>
  <c r="M82" i="4"/>
  <c r="A74" i="4"/>
  <c r="M71" i="4"/>
  <c r="A87" i="4"/>
  <c r="M84" i="4"/>
  <c r="M72" i="4"/>
  <c r="M85" i="4"/>
  <c r="M86" i="4"/>
  <c r="M87" i="4"/>
  <c r="M74" i="4"/>
  <c r="M68" i="4"/>
  <c r="M73" i="4"/>
  <c r="A62" i="4"/>
  <c r="M75" i="4"/>
  <c r="A91" i="4"/>
  <c r="M88" i="4"/>
  <c r="A63" i="4"/>
  <c r="M76" i="4"/>
  <c r="A92" i="4"/>
  <c r="M89" i="4"/>
  <c r="M70" i="4"/>
  <c r="A64" i="4"/>
  <c r="M61" i="4"/>
  <c r="A93" i="4"/>
  <c r="M90" i="4"/>
  <c r="M91" i="4"/>
  <c r="M92" i="4"/>
  <c r="M93" i="4"/>
  <c r="A68" i="4"/>
  <c r="M65" i="4"/>
  <c r="M94" i="4"/>
  <c r="M64" i="4"/>
  <c r="A69" i="4"/>
  <c r="M66" i="4"/>
  <c r="A82" i="4"/>
  <c r="M95" i="4"/>
  <c r="M42" i="4"/>
  <c r="M43" i="4"/>
  <c r="A46" i="4"/>
  <c r="A45" i="4"/>
  <c r="A47" i="4"/>
  <c r="A48" i="4"/>
  <c r="M44" i="4"/>
  <c r="M45" i="4"/>
  <c r="M48" i="4"/>
  <c r="A49" i="4"/>
  <c r="M46" i="4"/>
  <c r="A50" i="4"/>
  <c r="M47" i="4"/>
  <c r="M49" i="4"/>
  <c r="A52" i="4"/>
  <c r="A53" i="4"/>
  <c r="M50" i="4"/>
  <c r="A54" i="4"/>
  <c r="M51" i="4"/>
  <c r="A55" i="4"/>
  <c r="M52" i="4"/>
  <c r="A51" i="4"/>
  <c r="A56" i="4"/>
  <c r="M53" i="4"/>
  <c r="A57" i="4"/>
  <c r="M54" i="4"/>
  <c r="M55" i="4"/>
  <c r="M56" i="4"/>
  <c r="A42" i="4"/>
  <c r="A43" i="4"/>
  <c r="A44" i="4"/>
  <c r="M57" i="4"/>
  <c r="A30" i="4"/>
  <c r="A28" i="4"/>
  <c r="A27" i="4"/>
  <c r="A32" i="4"/>
  <c r="A31" i="4"/>
  <c r="A29" i="4"/>
  <c r="M23" i="4"/>
  <c r="M25" i="4"/>
  <c r="M26" i="4"/>
  <c r="M33" i="4"/>
  <c r="M28" i="4"/>
  <c r="M24" i="4"/>
  <c r="M27" i="4"/>
  <c r="A35" i="4"/>
  <c r="A34" i="4"/>
  <c r="M29" i="4"/>
  <c r="A33" i="4"/>
  <c r="M30" i="4"/>
  <c r="M31" i="4"/>
  <c r="A26" i="4"/>
  <c r="M32" i="4"/>
  <c r="A24" i="4"/>
  <c r="M34" i="4"/>
  <c r="A23" i="4"/>
  <c r="M35" i="4"/>
  <c r="A38" i="4"/>
  <c r="M36" i="4"/>
  <c r="M37" i="4"/>
  <c r="A25" i="4"/>
  <c r="A37" i="4"/>
  <c r="A36" i="4"/>
  <c r="M38" i="4"/>
  <c r="M3" i="4"/>
  <c r="M11" i="4"/>
  <c r="M12" i="4"/>
  <c r="M9" i="4"/>
  <c r="A9" i="4"/>
  <c r="A8" i="4"/>
  <c r="M7" i="4"/>
  <c r="M18" i="4"/>
  <c r="M15" i="4"/>
  <c r="A15" i="4"/>
  <c r="M10" i="4"/>
  <c r="M8" i="4"/>
  <c r="A7" i="4"/>
  <c r="M6" i="4"/>
  <c r="M19" i="4"/>
  <c r="M16" i="4"/>
  <c r="M14" i="4"/>
  <c r="A12" i="4"/>
  <c r="A10" i="4"/>
  <c r="M5" i="4"/>
  <c r="M17" i="4"/>
  <c r="M13" i="4"/>
  <c r="A11" i="4"/>
  <c r="M4" i="4"/>
  <c r="A6" i="4"/>
  <c r="A5" i="4"/>
  <c r="A18" i="4"/>
  <c r="A4" i="4"/>
  <c r="A19" i="4"/>
  <c r="A17" i="4"/>
  <c r="A16" i="4"/>
  <c r="A14" i="4"/>
  <c r="A13" i="4"/>
  <c r="A1" i="1"/>
  <c r="W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<sst xmlns="http://schemas.openxmlformats.org/spreadsheetml/2006/main" count="396" uniqueCount="395">
  <si>
    <t>PRIM ACT 1</t>
  </si>
  <si>
    <t>EUR</t>
  </si>
  <si>
    <t>Select Pair to View</t>
  </si>
  <si>
    <t>&lt;&lt; Click green box for symbol change</t>
  </si>
  <si>
    <t>EUR10PON=R</t>
  </si>
  <si>
    <t>EUR15PON=R</t>
  </si>
  <si>
    <t>EUR20PON=R</t>
  </si>
  <si>
    <t>EUR25PON=R</t>
  </si>
  <si>
    <t>EUR30PON=R</t>
  </si>
  <si>
    <t>EUR35PON=R</t>
  </si>
  <si>
    <t>EUR40PON=R</t>
  </si>
  <si>
    <t>EUR45PON=R</t>
  </si>
  <si>
    <t>EURONO=R</t>
  </si>
  <si>
    <t>EUR45CON=R</t>
  </si>
  <si>
    <t>EUR40CON=R</t>
  </si>
  <si>
    <t>EUR35CON=R</t>
  </si>
  <si>
    <t>EUR30CON=R</t>
  </si>
  <si>
    <t>EUR25CON=R</t>
  </si>
  <si>
    <t>EUR20CON=R</t>
  </si>
  <si>
    <t>EUR15CON=R</t>
  </si>
  <si>
    <t>EUR10CON=R</t>
  </si>
  <si>
    <t>EUR10PSW=R</t>
  </si>
  <si>
    <t>EUR15PSW=R</t>
  </si>
  <si>
    <t>EUR20PSW=R</t>
  </si>
  <si>
    <t>EUR25PSW=R</t>
  </si>
  <si>
    <t>EUR30PSW=R</t>
  </si>
  <si>
    <t>EUR35PSW=R</t>
  </si>
  <si>
    <t>EUR40PSW=R</t>
  </si>
  <si>
    <t>EUR45PSW=R</t>
  </si>
  <si>
    <t>EURSWO=R</t>
  </si>
  <si>
    <t>EUR45CSW=R</t>
  </si>
  <si>
    <t>EUR40CSW=R</t>
  </si>
  <si>
    <t>EUR35CSW=R</t>
  </si>
  <si>
    <t>EUR30CSW=R</t>
  </si>
  <si>
    <t>EUR25CSW=R</t>
  </si>
  <si>
    <t>EUR20CSW=R</t>
  </si>
  <si>
    <t>EUR15CSW=R</t>
  </si>
  <si>
    <t>EUR10CSW=R</t>
  </si>
  <si>
    <t>EUR10P2W=R</t>
  </si>
  <si>
    <t>EUR15P2W=R</t>
  </si>
  <si>
    <t>EUR20P2W=R</t>
  </si>
  <si>
    <t>EUR25P2W=R</t>
  </si>
  <si>
    <t>EUR30P2W=R</t>
  </si>
  <si>
    <t>EUR35P2W=R</t>
  </si>
  <si>
    <t>EUR40P2W=R</t>
  </si>
  <si>
    <t>EUR45P2W=R</t>
  </si>
  <si>
    <t>EUR2WO=R</t>
  </si>
  <si>
    <t>EUR45C2W=R</t>
  </si>
  <si>
    <t>EUR40C2W=R</t>
  </si>
  <si>
    <t>EUR35C2W=R</t>
  </si>
  <si>
    <t>EUR30C2W=R</t>
  </si>
  <si>
    <t>EUR25C2W=R</t>
  </si>
  <si>
    <t>EUR20C2W=R</t>
  </si>
  <si>
    <t>EUR15C2W=R</t>
  </si>
  <si>
    <t>EUR10C2W=R</t>
  </si>
  <si>
    <t>EUR10P3W=R</t>
  </si>
  <si>
    <t>EUR15P3W=R</t>
  </si>
  <si>
    <t>EUR20P3W=R</t>
  </si>
  <si>
    <t>EUR25P3W=R</t>
  </si>
  <si>
    <t>EUR30P3W=R</t>
  </si>
  <si>
    <t>EUR35P3W=R</t>
  </si>
  <si>
    <t>EUR40P3W=R</t>
  </si>
  <si>
    <t>EUR45P3W=R</t>
  </si>
  <si>
    <t>EUR3WO=R</t>
  </si>
  <si>
    <t>EUR45C3W=R</t>
  </si>
  <si>
    <t>EUR40C3W=R</t>
  </si>
  <si>
    <t>EUR35C3W=R</t>
  </si>
  <si>
    <t>EUR30C3W=R</t>
  </si>
  <si>
    <t>EUR25C3W=R</t>
  </si>
  <si>
    <t>EUR20C3W=R</t>
  </si>
  <si>
    <t>EUR15C3W=R</t>
  </si>
  <si>
    <t>EUR10C3W=R</t>
  </si>
  <si>
    <t>EUR10P1M=R</t>
  </si>
  <si>
    <t>EUR15P1M=R</t>
  </si>
  <si>
    <t>EUR20P1M=R</t>
  </si>
  <si>
    <t>EUR25P1M=R</t>
  </si>
  <si>
    <t>EUR30P1M=R</t>
  </si>
  <si>
    <t>EUR35P1M=R</t>
  </si>
  <si>
    <t>EUR40P1M=R</t>
  </si>
  <si>
    <t>EUR45P1M=R</t>
  </si>
  <si>
    <t>EUR1MO=R</t>
  </si>
  <si>
    <t>EUR45C1M=R</t>
  </si>
  <si>
    <t>EUR40C1M=R</t>
  </si>
  <si>
    <t>EUR35C1M=R</t>
  </si>
  <si>
    <t>EUR30C1M=R</t>
  </si>
  <si>
    <t>EUR25C1M=R</t>
  </si>
  <si>
    <t>EUR20C1M=R</t>
  </si>
  <si>
    <t>EUR15C1M=R</t>
  </si>
  <si>
    <t>EUR10C1M=R</t>
  </si>
  <si>
    <t>EUR10P6W=R</t>
  </si>
  <si>
    <t>EUR15P6W=R</t>
  </si>
  <si>
    <t>EUR20P6W=R</t>
  </si>
  <si>
    <t>EUR25P6W=R</t>
  </si>
  <si>
    <t>EUR30P6W=R</t>
  </si>
  <si>
    <t>EUR35P6W=R</t>
  </si>
  <si>
    <t>EUR40P6W=R</t>
  </si>
  <si>
    <t>EUR45P6W=R</t>
  </si>
  <si>
    <t>EUR6WO=R</t>
  </si>
  <si>
    <t>EUR45C6W=R</t>
  </si>
  <si>
    <t>EUR40C6W=R</t>
  </si>
  <si>
    <t>EUR35C6W=R</t>
  </si>
  <si>
    <t>EUR30C6W=R</t>
  </si>
  <si>
    <t>EUR25C6W=R</t>
  </si>
  <si>
    <t>EUR20C6W=R</t>
  </si>
  <si>
    <t>EUR15C6W=R</t>
  </si>
  <si>
    <t>EUR10C6W=R</t>
  </si>
  <si>
    <t>EUR10P2M=R</t>
  </si>
  <si>
    <t>EUR15P2M=R</t>
  </si>
  <si>
    <t>EUR20P2M=R</t>
  </si>
  <si>
    <t>EUR25P2M=R</t>
  </si>
  <si>
    <t>EUR30P2M=R</t>
  </si>
  <si>
    <t>EUR35P2M=R</t>
  </si>
  <si>
    <t>EUR40P2M=R</t>
  </si>
  <si>
    <t>EUR45P2M=R</t>
  </si>
  <si>
    <t>EUR2MO=R</t>
  </si>
  <si>
    <t>EUR45C2M=R</t>
  </si>
  <si>
    <t>EUR40C2M=R</t>
  </si>
  <si>
    <t>EUR35C2M=R</t>
  </si>
  <si>
    <t>EUR30C2M=R</t>
  </si>
  <si>
    <t>EUR25C2M=R</t>
  </si>
  <si>
    <t>EUR20C2M=R</t>
  </si>
  <si>
    <t>EUR15C2M=R</t>
  </si>
  <si>
    <t>EUR10C2M=R</t>
  </si>
  <si>
    <t>EUR10P3M=R</t>
  </si>
  <si>
    <t>EUR15P3M=R</t>
  </si>
  <si>
    <t>EUR20P3M=R</t>
  </si>
  <si>
    <t>EUR25P3M=R</t>
  </si>
  <si>
    <t>EUR30P3M=R</t>
  </si>
  <si>
    <t>EUR35P3M=R</t>
  </si>
  <si>
    <t>EUR40P3M=R</t>
  </si>
  <si>
    <t>EUR45P3M=R</t>
  </si>
  <si>
    <t>EUR3MO=R</t>
  </si>
  <si>
    <t>EUR45C3M=R</t>
  </si>
  <si>
    <t>EUR40C3M=R</t>
  </si>
  <si>
    <t>EUR35C3M=R</t>
  </si>
  <si>
    <t>EUR30C3M=R</t>
  </si>
  <si>
    <t>EUR25C3M=R</t>
  </si>
  <si>
    <t>EUR20C3M=R</t>
  </si>
  <si>
    <t>EUR15C3M=R</t>
  </si>
  <si>
    <t>EUR10C3M=R</t>
  </si>
  <si>
    <t>EUR10P4M=R</t>
  </si>
  <si>
    <t>EUR15P4M=R</t>
  </si>
  <si>
    <t>EUR20P4M=R</t>
  </si>
  <si>
    <t>EUR25P4M=R</t>
  </si>
  <si>
    <t>EUR30P4M=R</t>
  </si>
  <si>
    <t>EUR35P4M=R</t>
  </si>
  <si>
    <t>EUR40P4M=R</t>
  </si>
  <si>
    <t>EUR45P4M=R</t>
  </si>
  <si>
    <t>EUR4MO=R</t>
  </si>
  <si>
    <t>EUR45C4M=R</t>
  </si>
  <si>
    <t>EUR40C4M=R</t>
  </si>
  <si>
    <t>EUR35C4M=R</t>
  </si>
  <si>
    <t>EUR30C4M=R</t>
  </si>
  <si>
    <t>EUR25C4M=R</t>
  </si>
  <si>
    <t>EUR20C4M=R</t>
  </si>
  <si>
    <t>EUR15C4M=R</t>
  </si>
  <si>
    <t>EUR10C4M=R</t>
  </si>
  <si>
    <t>EUR10P5M=R</t>
  </si>
  <si>
    <t>EUR15P5M=R</t>
  </si>
  <si>
    <t>EUR20P5M=R</t>
  </si>
  <si>
    <t>EUR25P5M=R</t>
  </si>
  <si>
    <t>EUR30P5M=R</t>
  </si>
  <si>
    <t>EUR35P5M=R</t>
  </si>
  <si>
    <t>EUR40P5M=R</t>
  </si>
  <si>
    <t>EUR45P5M=R</t>
  </si>
  <si>
    <t>EUR5MO=R</t>
  </si>
  <si>
    <t>EUR45C5M=R</t>
  </si>
  <si>
    <t>EUR40C5M=R</t>
  </si>
  <si>
    <t>EUR35C5M=R</t>
  </si>
  <si>
    <t>EUR30C5M=R</t>
  </si>
  <si>
    <t>EUR25C5M=R</t>
  </si>
  <si>
    <t>EUR20C5M=R</t>
  </si>
  <si>
    <t>EUR15C5M=R</t>
  </si>
  <si>
    <t>EUR10C5M=R</t>
  </si>
  <si>
    <t>EUR10P6M=R</t>
  </si>
  <si>
    <t>EUR15P6M=R</t>
  </si>
  <si>
    <t>EUR20P6M=R</t>
  </si>
  <si>
    <t>EUR25P6M=R</t>
  </si>
  <si>
    <t>EUR30P6M=R</t>
  </si>
  <si>
    <t>EUR35P6M=R</t>
  </si>
  <si>
    <t>EUR40P6M=R</t>
  </si>
  <si>
    <t>EUR45P6M=R</t>
  </si>
  <si>
    <t>EUR6MO=R</t>
  </si>
  <si>
    <t>EUR45C6M=R</t>
  </si>
  <si>
    <t>EUR40C6M=R</t>
  </si>
  <si>
    <t>EUR35C6M=R</t>
  </si>
  <si>
    <t>EUR30C6M=R</t>
  </si>
  <si>
    <t>EUR25C6M=R</t>
  </si>
  <si>
    <t>EUR20C6M=R</t>
  </si>
  <si>
    <t>EUR15C6M=R</t>
  </si>
  <si>
    <t>EUR10C6M=R</t>
  </si>
  <si>
    <t>EUR10P9M=R</t>
  </si>
  <si>
    <t>EUR15P9M=R</t>
  </si>
  <si>
    <t>EUR20P9M=R</t>
  </si>
  <si>
    <t>EUR25P9M=R</t>
  </si>
  <si>
    <t>EUR30P9M=R</t>
  </si>
  <si>
    <t>EUR35P9M=R</t>
  </si>
  <si>
    <t>EUR40P9M=R</t>
  </si>
  <si>
    <t>EUR45P9M=R</t>
  </si>
  <si>
    <t>EUR9MO=R</t>
  </si>
  <si>
    <t>EUR45C9M=R</t>
  </si>
  <si>
    <t>EUR40C9M=R</t>
  </si>
  <si>
    <t>EUR35C9M=R</t>
  </si>
  <si>
    <t>EUR30C9M=R</t>
  </si>
  <si>
    <t>EUR25C9M=R</t>
  </si>
  <si>
    <t>EUR20C9M=R</t>
  </si>
  <si>
    <t>EUR15C9M=R</t>
  </si>
  <si>
    <t>EUR10C9M=R</t>
  </si>
  <si>
    <t>EUR10P1Y=R</t>
  </si>
  <si>
    <t>EUR15P1Y=R</t>
  </si>
  <si>
    <t>EUR20P1Y=R</t>
  </si>
  <si>
    <t>EUR25P1Y=R</t>
  </si>
  <si>
    <t>EUR30P1Y=R</t>
  </si>
  <si>
    <t>EUR35P1Y=R</t>
  </si>
  <si>
    <t>EUR40P1Y=R</t>
  </si>
  <si>
    <t>EUR45P1Y=R</t>
  </si>
  <si>
    <t>EUR1YO=R</t>
  </si>
  <si>
    <t>EUR45C1Y=R</t>
  </si>
  <si>
    <t>EUR40C1Y=R</t>
  </si>
  <si>
    <t>EUR35C1Y=R</t>
  </si>
  <si>
    <t>EUR30C1Y=R</t>
  </si>
  <si>
    <t>EUR25C1Y=R</t>
  </si>
  <si>
    <t>EUR20C1Y=R</t>
  </si>
  <si>
    <t>EUR15C1Y=R</t>
  </si>
  <si>
    <t>EUR10C1Y=R</t>
  </si>
  <si>
    <t>EUR10P18M=R</t>
  </si>
  <si>
    <t>EUR15P18M=R</t>
  </si>
  <si>
    <t>EUR20P18M=R</t>
  </si>
  <si>
    <t>EUR25P18M=R</t>
  </si>
  <si>
    <t>EUR30P18M=R</t>
  </si>
  <si>
    <t>EUR35P18M=R</t>
  </si>
  <si>
    <t>EUR40P18M=R</t>
  </si>
  <si>
    <t>EUR45P18M=R</t>
  </si>
  <si>
    <t>EUR18MO=R</t>
  </si>
  <si>
    <t>EUR45C18M=R</t>
  </si>
  <si>
    <t>EUR40C18M=R</t>
  </si>
  <si>
    <t>EUR35C18M=R</t>
  </si>
  <si>
    <t>EUR30C18M=R</t>
  </si>
  <si>
    <t>EUR25C18M=R</t>
  </si>
  <si>
    <t>EUR20C18M=R</t>
  </si>
  <si>
    <t>EUR15C18M=R</t>
  </si>
  <si>
    <t>EUR10C18M=R</t>
  </si>
  <si>
    <t>EUR10P2Y=R</t>
  </si>
  <si>
    <t>EUR15P2Y=R</t>
  </si>
  <si>
    <t>EUR20P2Y=R</t>
  </si>
  <si>
    <t>EUR25P2Y=R</t>
  </si>
  <si>
    <t>EUR30P2Y=R</t>
  </si>
  <si>
    <t>EUR35P2Y=R</t>
  </si>
  <si>
    <t>EUR40P2Y=R</t>
  </si>
  <si>
    <t>EUR45P2Y=R</t>
  </si>
  <si>
    <t>EUR2YO=R</t>
  </si>
  <si>
    <t>EUR45C2Y=R</t>
  </si>
  <si>
    <t>EUR40C2Y=R</t>
  </si>
  <si>
    <t>EUR35C2Y=R</t>
  </si>
  <si>
    <t>EUR30C2Y=R</t>
  </si>
  <si>
    <t>EUR25C2Y=R</t>
  </si>
  <si>
    <t>EUR20C2Y=R</t>
  </si>
  <si>
    <t>EUR15C2Y=R</t>
  </si>
  <si>
    <t>EUR10C2Y=R</t>
  </si>
  <si>
    <t>EUR10P3Y=R</t>
  </si>
  <si>
    <t>EUR15P3Y=R</t>
  </si>
  <si>
    <t>EUR20P3Y=R</t>
  </si>
  <si>
    <t>EUR25P3Y=R</t>
  </si>
  <si>
    <t>EUR30P3Y=R</t>
  </si>
  <si>
    <t>EUR35P3Y=R</t>
  </si>
  <si>
    <t>EUR40P3Y=R</t>
  </si>
  <si>
    <t>EUR45P3Y=R</t>
  </si>
  <si>
    <t>EUR3YO=R</t>
  </si>
  <si>
    <t>EUR45C3Y=R</t>
  </si>
  <si>
    <t>EUR40C3Y=R</t>
  </si>
  <si>
    <t>EUR35C3Y=R</t>
  </si>
  <si>
    <t>EUR30C3Y=R</t>
  </si>
  <si>
    <t>EUR25C3Y=R</t>
  </si>
  <si>
    <t>EUR20C3Y=R</t>
  </si>
  <si>
    <t>EUR15C3Y=R</t>
  </si>
  <si>
    <t>EUR10C3Y=R</t>
  </si>
  <si>
    <t>EUR10P4Y=R</t>
  </si>
  <si>
    <t>EUR15P4Y=R</t>
  </si>
  <si>
    <t>EUR20P4Y=R</t>
  </si>
  <si>
    <t>EUR25P4Y=R</t>
  </si>
  <si>
    <t>EUR30P4Y=R</t>
  </si>
  <si>
    <t>EUR35P4Y=R</t>
  </si>
  <si>
    <t>EUR40P4Y=R</t>
  </si>
  <si>
    <t>EUR45P4Y=R</t>
  </si>
  <si>
    <t>EUR4YO=R</t>
  </si>
  <si>
    <t>EUR45C4Y=R</t>
  </si>
  <si>
    <t>EUR40C4Y=R</t>
  </si>
  <si>
    <t>EUR35C4Y=R</t>
  </si>
  <si>
    <t>EUR30C4Y=R</t>
  </si>
  <si>
    <t>EUR25C4Y=R</t>
  </si>
  <si>
    <t>EUR20C4Y=R</t>
  </si>
  <si>
    <t>EUR15C4Y=R</t>
  </si>
  <si>
    <t>EUR10C4Y=R</t>
  </si>
  <si>
    <t>EUR10P5Y=R</t>
  </si>
  <si>
    <t>EUR15P5Y=R</t>
  </si>
  <si>
    <t>EUR20P5Y=R</t>
  </si>
  <si>
    <t>EUR25P5Y=R</t>
  </si>
  <si>
    <t>EUR30P5Y=R</t>
  </si>
  <si>
    <t>EUR35P5Y=R</t>
  </si>
  <si>
    <t>EUR40P5Y=R</t>
  </si>
  <si>
    <t>EUR45P5Y=R</t>
  </si>
  <si>
    <t>EUR5YO=R</t>
  </si>
  <si>
    <t>EUR45C5Y=R</t>
  </si>
  <si>
    <t>EUR40C5Y=R</t>
  </si>
  <si>
    <t>EUR35C5Y=R</t>
  </si>
  <si>
    <t>EUR30C5Y=R</t>
  </si>
  <si>
    <t>EUR25C5Y=R</t>
  </si>
  <si>
    <t>EUR20C5Y=R</t>
  </si>
  <si>
    <t>EUR15C5Y=R</t>
  </si>
  <si>
    <t>EUR10C5Y=R</t>
  </si>
  <si>
    <t>EUR10P6Y=R</t>
  </si>
  <si>
    <t>EUR15P6Y=R</t>
  </si>
  <si>
    <t>EUR20P6Y=R</t>
  </si>
  <si>
    <t>EUR25P6Y=R</t>
  </si>
  <si>
    <t>EUR30P6Y=R</t>
  </si>
  <si>
    <t>EUR35P6Y=R</t>
  </si>
  <si>
    <t>EUR40P6Y=R</t>
  </si>
  <si>
    <t>EUR45P6Y=R</t>
  </si>
  <si>
    <t>EUR6YO=R</t>
  </si>
  <si>
    <t>EUR45C6Y=R</t>
  </si>
  <si>
    <t>EUR40C6Y=R</t>
  </si>
  <si>
    <t>EUR35C6Y=R</t>
  </si>
  <si>
    <t>EUR30C6Y=R</t>
  </si>
  <si>
    <t>EUR25C6Y=R</t>
  </si>
  <si>
    <t>EUR20C6Y=R</t>
  </si>
  <si>
    <t>EUR15C6Y=R</t>
  </si>
  <si>
    <t>EUR10C6Y=R</t>
  </si>
  <si>
    <t>EUR10P7Y=R</t>
  </si>
  <si>
    <t>EUR15P7Y=R</t>
  </si>
  <si>
    <t>EUR20P7Y=R</t>
  </si>
  <si>
    <t>EUR25P7Y=R</t>
  </si>
  <si>
    <t>EUR30P7Y=R</t>
  </si>
  <si>
    <t>EUR35P7Y=R</t>
  </si>
  <si>
    <t>EUR40P7Y=R</t>
  </si>
  <si>
    <t>EUR45P7Y=R</t>
  </si>
  <si>
    <t>EUR7YO=R</t>
  </si>
  <si>
    <t>EUR45C7Y=R</t>
  </si>
  <si>
    <t>EUR40C7Y=R</t>
  </si>
  <si>
    <t>EUR35C7Y=R</t>
  </si>
  <si>
    <t>EUR30C7Y=R</t>
  </si>
  <si>
    <t>EUR25C7Y=R</t>
  </si>
  <si>
    <t>EUR20C7Y=R</t>
  </si>
  <si>
    <t>EUR15C7Y=R</t>
  </si>
  <si>
    <t>EUR10C7Y=R</t>
  </si>
  <si>
    <t>EUR10P8Y=R</t>
  </si>
  <si>
    <t>EUR15P8Y=R</t>
  </si>
  <si>
    <t>EUR20P8Y=R</t>
  </si>
  <si>
    <t>EUR25P8Y=R</t>
  </si>
  <si>
    <t>EUR30P8Y=R</t>
  </si>
  <si>
    <t>EUR35P8Y=R</t>
  </si>
  <si>
    <t>EUR40P8Y=R</t>
  </si>
  <si>
    <t>EUR45P8Y=R</t>
  </si>
  <si>
    <t>EUR8YO=R</t>
  </si>
  <si>
    <t>EUR45C8Y=R</t>
  </si>
  <si>
    <t>EUR40C8Y=R</t>
  </si>
  <si>
    <t>EUR35C8Y=R</t>
  </si>
  <si>
    <t>EUR30C8Y=R</t>
  </si>
  <si>
    <t>EUR25C8Y=R</t>
  </si>
  <si>
    <t>EUR20C8Y=R</t>
  </si>
  <si>
    <t>EUR15C8Y=R</t>
  </si>
  <si>
    <t>EUR10C8Y=R</t>
  </si>
  <si>
    <t>EUR10P9Y=R</t>
  </si>
  <si>
    <t>EUR15P9Y=R</t>
  </si>
  <si>
    <t>EUR20P9Y=R</t>
  </si>
  <si>
    <t>EUR25P9Y=R</t>
  </si>
  <si>
    <t>EUR30P9Y=R</t>
  </si>
  <si>
    <t>EUR35P9Y=R</t>
  </si>
  <si>
    <t>EUR40P9Y=R</t>
  </si>
  <si>
    <t>EUR45P9Y=R</t>
  </si>
  <si>
    <t>EUR9YO=R</t>
  </si>
  <si>
    <t>EUR45C9Y=R</t>
  </si>
  <si>
    <t>EUR40C9Y=R</t>
  </si>
  <si>
    <t>EUR35C9Y=R</t>
  </si>
  <si>
    <t>EUR30C9Y=R</t>
  </si>
  <si>
    <t>EUR25C9Y=R</t>
  </si>
  <si>
    <t>EUR20C9Y=R</t>
  </si>
  <si>
    <t>EUR15C9Y=R</t>
  </si>
  <si>
    <t>EUR10C9Y=R</t>
  </si>
  <si>
    <t>EUR10P10Y=R</t>
  </si>
  <si>
    <t>EUR15P10Y=R</t>
  </si>
  <si>
    <t>EUR20P10Y=R</t>
  </si>
  <si>
    <t>EUR25P10Y=R</t>
  </si>
  <si>
    <t>EUR30P10Y=R</t>
  </si>
  <si>
    <t>EUR35P10Y=R</t>
  </si>
  <si>
    <t>EUR40P10Y=R</t>
  </si>
  <si>
    <t>EUR45P10Y=R</t>
  </si>
  <si>
    <t>EUR10YO=R</t>
  </si>
  <si>
    <t>EUR45C10Y=R</t>
  </si>
  <si>
    <t>EUR40C10Y=R</t>
  </si>
  <si>
    <t>EUR35C10Y=R</t>
  </si>
  <si>
    <t>EUR30C10Y=R</t>
  </si>
  <si>
    <t>EUR25C10Y=R</t>
  </si>
  <si>
    <t>EUR20C10Y=R</t>
  </si>
  <si>
    <t>EUR15C10Y=R</t>
  </si>
  <si>
    <t>EUR10C10Y=R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</si>
</sst>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0" fillId="2" borderId="0" xfId="0" applyFill="1"/>
    <xf numFmtId="0" fontId="2" fillId="3" borderId="0" xfId="0" applyFont="1" applyFill="1"/>
    <xf numFmtId="0" fontId="2" fillId="2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refinitivshim.rtdserver.rdp.data">
      <tp t="s">
        <v>Updated at 11:09:21</v>
        <stp/>
        <stp>5</stp>
        <stp>75528953</stp>
        <tr r="A1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Data'!$A$3:$A$19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O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Data'!$C$3:$C$19</c:f>
              <c:numCache>
                <c:formatCode>General</c:formatCode>
                <c:ptCount val="17"/>
                <c:pt idx="0">
                  <c:v>10.289</c:v>
                </c:pt>
                <c:pt idx="1">
                  <c:v>10.034000000000001</c:v>
                </c:pt>
                <c:pt idx="2">
                  <c:v>9.7949999999999999</c:v>
                </c:pt>
                <c:pt idx="3">
                  <c:v>9.5860000000000003</c:v>
                </c:pt>
                <c:pt idx="4">
                  <c:v>9.4169999999999998</c:v>
                </c:pt>
                <c:pt idx="5">
                  <c:v>9.2870000000000008</c:v>
                </c:pt>
                <c:pt idx="6">
                  <c:v>9.1890000000000001</c:v>
                </c:pt>
                <c:pt idx="7">
                  <c:v>9.1150000000000002</c:v>
                </c:pt>
                <c:pt idx="8">
                  <c:v>9.06</c:v>
                </c:pt>
                <c:pt idx="9">
                  <c:v>9.0169999999999995</c:v>
                </c:pt>
                <c:pt idx="10">
                  <c:v>8.9830000000000005</c:v>
                </c:pt>
                <c:pt idx="11">
                  <c:v>8.9550000000000001</c:v>
                </c:pt>
                <c:pt idx="12">
                  <c:v>8.93</c:v>
                </c:pt>
                <c:pt idx="13">
                  <c:v>8.9060000000000006</c:v>
                </c:pt>
                <c:pt idx="14">
                  <c:v>8.8780000000000001</c:v>
                </c:pt>
                <c:pt idx="15">
                  <c:v>8.8490000000000002</c:v>
                </c:pt>
                <c:pt idx="16">
                  <c:v>8.8190000000000008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A-4C2C-BFB1-438A31F7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582144"/>
        <c:axId val="506587904"/>
      </c:lineChart>
      <c:catAx>
        <c:axId val="50658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587904"/>
        <c:crosses val="autoZero"/>
        <c:auto val="1"/>
        <c:lblAlgn val="ctr"/>
        <c:lblOffset val="100"/>
        <c:noMultiLvlLbl val="0"/>
      </c:catAx>
      <c:valAx>
        <c:axId val="50658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58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chilly" dir="t"/>
    </a:scene3d>
    <a:sp3d prstMaterial="metal"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Data'!$M$3:$M$19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S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Data'!$O$3:$O$19</c:f>
              <c:numCache>
                <c:formatCode>General</c:formatCode>
                <c:ptCount val="17"/>
                <c:pt idx="0">
                  <c:v>8.15</c:v>
                </c:pt>
                <c:pt idx="1">
                  <c:v>7.9489999999999998</c:v>
                </c:pt>
                <c:pt idx="2">
                  <c:v>7.7610000000000001</c:v>
                </c:pt>
                <c:pt idx="3">
                  <c:v>7.5990000000000002</c:v>
                </c:pt>
                <c:pt idx="4">
                  <c:v>7.4720000000000004</c:v>
                </c:pt>
                <c:pt idx="5">
                  <c:v>7.3760000000000003</c:v>
                </c:pt>
                <c:pt idx="6">
                  <c:v>7.3040000000000003</c:v>
                </c:pt>
                <c:pt idx="7">
                  <c:v>7.2489999999999997</c:v>
                </c:pt>
                <c:pt idx="8">
                  <c:v>7.2050000000000001</c:v>
                </c:pt>
                <c:pt idx="9">
                  <c:v>7.1660000000000004</c:v>
                </c:pt>
                <c:pt idx="10">
                  <c:v>7.1349999999999998</c:v>
                </c:pt>
                <c:pt idx="11">
                  <c:v>7.1159999999999997</c:v>
                </c:pt>
                <c:pt idx="12">
                  <c:v>7.1120000000000001</c:v>
                </c:pt>
                <c:pt idx="13">
                  <c:v>7.1280000000000001</c:v>
                </c:pt>
                <c:pt idx="14">
                  <c:v>7.1639999999999997</c:v>
                </c:pt>
                <c:pt idx="15">
                  <c:v>7.2160000000000002</c:v>
                </c:pt>
                <c:pt idx="16">
                  <c:v>7.2750000000000004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7-4578-84E6-36806084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680783"/>
        <c:axId val="768682703"/>
      </c:lineChart>
      <c:catAx>
        <c:axId val="76868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82703"/>
        <c:crosses val="autoZero"/>
        <c:auto val="1"/>
        <c:lblAlgn val="ctr"/>
        <c:lblOffset val="100"/>
        <c:noMultiLvlLbl val="0"/>
      </c:catAx>
      <c:valAx>
        <c:axId val="76868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8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Data'!$A$22:$A$38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2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Data'!$C$22:$C$38</c:f>
              <c:numCache>
                <c:formatCode>General</c:formatCode>
                <c:ptCount val="17"/>
                <c:pt idx="0">
                  <c:v>8.2769999999999992</c:v>
                </c:pt>
                <c:pt idx="1">
                  <c:v>8.0779999999999994</c:v>
                </c:pt>
                <c:pt idx="2">
                  <c:v>7.8940000000000001</c:v>
                </c:pt>
                <c:pt idx="3">
                  <c:v>7.7389999999999999</c:v>
                </c:pt>
                <c:pt idx="4">
                  <c:v>7.6230000000000002</c:v>
                </c:pt>
                <c:pt idx="5">
                  <c:v>7.5389999999999997</c:v>
                </c:pt>
                <c:pt idx="6">
                  <c:v>7.4809999999999999</c:v>
                </c:pt>
                <c:pt idx="7">
                  <c:v>7.4409999999999998</c:v>
                </c:pt>
                <c:pt idx="8">
                  <c:v>7.41</c:v>
                </c:pt>
                <c:pt idx="9">
                  <c:v>7.383</c:v>
                </c:pt>
                <c:pt idx="10">
                  <c:v>7.3639999999999999</c:v>
                </c:pt>
                <c:pt idx="11">
                  <c:v>7.3559999999999999</c:v>
                </c:pt>
                <c:pt idx="12">
                  <c:v>7.3659999999999997</c:v>
                </c:pt>
                <c:pt idx="13">
                  <c:v>7.3959999999999999</c:v>
                </c:pt>
                <c:pt idx="14">
                  <c:v>7.4509999999999996</c:v>
                </c:pt>
                <c:pt idx="15">
                  <c:v>7.5220000000000002</c:v>
                </c:pt>
                <c:pt idx="16">
                  <c:v>7.6020000000000003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5-476F-AACF-1E82CE64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253999"/>
        <c:axId val="945255439"/>
      </c:lineChart>
      <c:catAx>
        <c:axId val="945253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255439"/>
        <c:crosses val="autoZero"/>
        <c:auto val="1"/>
        <c:lblAlgn val="ctr"/>
        <c:lblOffset val="100"/>
        <c:noMultiLvlLbl val="0"/>
      </c:catAx>
      <c:valAx>
        <c:axId val="94525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25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Data'!$M$22:$M$38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3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Data'!$O$22:$O$38</c:f>
              <c:numCache>
                <c:formatCode>General</c:formatCode>
                <c:ptCount val="17"/>
                <c:pt idx="0">
                  <c:v>8.4499999999999993</c:v>
                </c:pt>
                <c:pt idx="1">
                  <c:v>8.2669999999999995</c:v>
                </c:pt>
                <c:pt idx="2">
                  <c:v>8.0980000000000008</c:v>
                </c:pt>
                <c:pt idx="3">
                  <c:v>7.9569999999999999</c:v>
                </c:pt>
                <c:pt idx="4">
                  <c:v>7.8529999999999998</c:v>
                </c:pt>
                <c:pt idx="5">
                  <c:v>7.7809999999999997</c:v>
                </c:pt>
                <c:pt idx="6">
                  <c:v>7.7329999999999997</c:v>
                </c:pt>
                <c:pt idx="7">
                  <c:v>7.7009999999999996</c:v>
                </c:pt>
                <c:pt idx="8">
                  <c:v>7.6779999999999999</c:v>
                </c:pt>
                <c:pt idx="9">
                  <c:v>7.6580000000000004</c:v>
                </c:pt>
                <c:pt idx="10">
                  <c:v>7.6459999999999999</c:v>
                </c:pt>
                <c:pt idx="11">
                  <c:v>7.6470000000000002</c:v>
                </c:pt>
                <c:pt idx="12">
                  <c:v>7.6669999999999998</c:v>
                </c:pt>
                <c:pt idx="13">
                  <c:v>7.7119999999999997</c:v>
                </c:pt>
                <c:pt idx="14">
                  <c:v>7.7839999999999998</c:v>
                </c:pt>
                <c:pt idx="15">
                  <c:v>7.8760000000000003</c:v>
                </c:pt>
                <c:pt idx="16">
                  <c:v>7.9770000000000003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E-4288-9922-2C8AD3495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244383"/>
        <c:axId val="881245343"/>
      </c:lineChart>
      <c:catAx>
        <c:axId val="88124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245343"/>
        <c:crosses val="autoZero"/>
        <c:auto val="1"/>
        <c:lblAlgn val="ctr"/>
        <c:lblOffset val="100"/>
        <c:noMultiLvlLbl val="0"/>
      </c:catAx>
      <c:valAx>
        <c:axId val="88124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24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Data'!$A$41:$A$57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1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Data'!$C$41:$C$57</c:f>
              <c:numCache>
                <c:formatCode>General</c:formatCode>
                <c:ptCount val="17"/>
                <c:pt idx="0">
                  <c:v>8.5429999999999993</c:v>
                </c:pt>
                <c:pt idx="1">
                  <c:v>8.3670000000000009</c:v>
                </c:pt>
                <c:pt idx="2">
                  <c:v>8.2059999999999995</c:v>
                </c:pt>
                <c:pt idx="3">
                  <c:v>8.0719999999999992</c:v>
                </c:pt>
                <c:pt idx="4">
                  <c:v>7.9749999999999996</c:v>
                </c:pt>
                <c:pt idx="5">
                  <c:v>7.9089999999999998</c:v>
                </c:pt>
                <c:pt idx="6">
                  <c:v>7.8659999999999997</c:v>
                </c:pt>
                <c:pt idx="7">
                  <c:v>7.8390000000000004</c:v>
                </c:pt>
                <c:pt idx="8">
                  <c:v>7.82</c:v>
                </c:pt>
                <c:pt idx="9">
                  <c:v>7.8040000000000003</c:v>
                </c:pt>
                <c:pt idx="10">
                  <c:v>7.7949999999999999</c:v>
                </c:pt>
                <c:pt idx="11">
                  <c:v>7.8010000000000002</c:v>
                </c:pt>
                <c:pt idx="12">
                  <c:v>7.827</c:v>
                </c:pt>
                <c:pt idx="13">
                  <c:v>7.8789999999999996</c:v>
                </c:pt>
                <c:pt idx="14">
                  <c:v>7.9610000000000003</c:v>
                </c:pt>
                <c:pt idx="15">
                  <c:v>8.0640000000000001</c:v>
                </c:pt>
                <c:pt idx="16">
                  <c:v>8.1760000000000002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2-43E4-A160-775B844AF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103215"/>
        <c:axId val="767103695"/>
      </c:lineChart>
      <c:catAx>
        <c:axId val="76710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103695"/>
        <c:crosses val="autoZero"/>
        <c:auto val="1"/>
        <c:lblAlgn val="ctr"/>
        <c:lblOffset val="100"/>
        <c:noMultiLvlLbl val="0"/>
      </c:catAx>
      <c:valAx>
        <c:axId val="76710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10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Data'!$M$41:$M$57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6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Data'!$O$41:$O$57</c:f>
              <c:numCache>
                <c:formatCode>General</c:formatCode>
                <c:ptCount val="17"/>
                <c:pt idx="0">
                  <c:v>8.3789999999999996</c:v>
                </c:pt>
                <c:pt idx="1">
                  <c:v>8.2110000000000003</c:v>
                </c:pt>
                <c:pt idx="2">
                  <c:v>8.0570000000000004</c:v>
                </c:pt>
                <c:pt idx="3">
                  <c:v>7.9320000000000004</c:v>
                </c:pt>
                <c:pt idx="4">
                  <c:v>7.8419999999999996</c:v>
                </c:pt>
                <c:pt idx="5">
                  <c:v>7.7839999999999998</c:v>
                </c:pt>
                <c:pt idx="6">
                  <c:v>7.7480000000000002</c:v>
                </c:pt>
                <c:pt idx="7">
                  <c:v>7.7279999999999998</c:v>
                </c:pt>
                <c:pt idx="8">
                  <c:v>7.7160000000000002</c:v>
                </c:pt>
                <c:pt idx="9">
                  <c:v>7.7069999999999999</c:v>
                </c:pt>
                <c:pt idx="10">
                  <c:v>7.7060000000000004</c:v>
                </c:pt>
                <c:pt idx="11">
                  <c:v>7.72</c:v>
                </c:pt>
                <c:pt idx="12">
                  <c:v>7.7560000000000002</c:v>
                </c:pt>
                <c:pt idx="13">
                  <c:v>7.82</c:v>
                </c:pt>
                <c:pt idx="14">
                  <c:v>7.9160000000000004</c:v>
                </c:pt>
                <c:pt idx="15">
                  <c:v>8.0329999999999995</c:v>
                </c:pt>
                <c:pt idx="16">
                  <c:v>8.1609999999999996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F-42F3-A6F8-0856D90CE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954335"/>
        <c:axId val="957954815"/>
      </c:lineChart>
      <c:catAx>
        <c:axId val="95795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954815"/>
        <c:crosses val="autoZero"/>
        <c:auto val="1"/>
        <c:lblAlgn val="ctr"/>
        <c:lblOffset val="100"/>
        <c:noMultiLvlLbl val="0"/>
      </c:catAx>
      <c:valAx>
        <c:axId val="95795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954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Data'!$A$60:$A$76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2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Data'!$C$60:$C$76</c:f>
              <c:numCache>
                <c:formatCode>General</c:formatCode>
                <c:ptCount val="17"/>
                <c:pt idx="0">
                  <c:v>8.2579999999999991</c:v>
                </c:pt>
                <c:pt idx="1">
                  <c:v>8.0960000000000001</c:v>
                </c:pt>
                <c:pt idx="2">
                  <c:v>7.9480000000000004</c:v>
                </c:pt>
                <c:pt idx="3">
                  <c:v>7.8280000000000003</c:v>
                </c:pt>
                <c:pt idx="4">
                  <c:v>7.7450000000000001</c:v>
                </c:pt>
                <c:pt idx="5">
                  <c:v>7.6920000000000002</c:v>
                </c:pt>
                <c:pt idx="6">
                  <c:v>7.6619999999999999</c:v>
                </c:pt>
                <c:pt idx="7">
                  <c:v>7.6470000000000002</c:v>
                </c:pt>
                <c:pt idx="8">
                  <c:v>7.64</c:v>
                </c:pt>
                <c:pt idx="9">
                  <c:v>7.6360000000000001</c:v>
                </c:pt>
                <c:pt idx="10">
                  <c:v>7.641</c:v>
                </c:pt>
                <c:pt idx="11">
                  <c:v>7.6609999999999996</c:v>
                </c:pt>
                <c:pt idx="12">
                  <c:v>7.7050000000000001</c:v>
                </c:pt>
                <c:pt idx="13">
                  <c:v>7.7779999999999996</c:v>
                </c:pt>
                <c:pt idx="14">
                  <c:v>7.8840000000000003</c:v>
                </c:pt>
                <c:pt idx="15">
                  <c:v>8.0120000000000005</c:v>
                </c:pt>
                <c:pt idx="16">
                  <c:v>8.1509999999999998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8-4531-AD1B-19A18455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474831"/>
        <c:axId val="772473871"/>
      </c:lineChart>
      <c:catAx>
        <c:axId val="77247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473871"/>
        <c:crosses val="autoZero"/>
        <c:auto val="1"/>
        <c:lblAlgn val="ctr"/>
        <c:lblOffset val="100"/>
        <c:noMultiLvlLbl val="0"/>
      </c:catAx>
      <c:valAx>
        <c:axId val="77247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474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Data'!$M$60:$M$76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3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Data'!$O$60:$O$76</c:f>
              <c:numCache>
                <c:formatCode>General</c:formatCode>
                <c:ptCount val="17"/>
                <c:pt idx="0">
                  <c:v>8.1639999999999997</c:v>
                </c:pt>
                <c:pt idx="1">
                  <c:v>7.9989999999999997</c:v>
                </c:pt>
                <c:pt idx="2">
                  <c:v>7.85</c:v>
                </c:pt>
                <c:pt idx="3">
                  <c:v>7.734</c:v>
                </c:pt>
                <c:pt idx="4">
                  <c:v>7.657</c:v>
                </c:pt>
                <c:pt idx="5">
                  <c:v>7.6130000000000004</c:v>
                </c:pt>
                <c:pt idx="6">
                  <c:v>7.5940000000000003</c:v>
                </c:pt>
                <c:pt idx="7">
                  <c:v>7.5890000000000004</c:v>
                </c:pt>
                <c:pt idx="8">
                  <c:v>7.59</c:v>
                </c:pt>
                <c:pt idx="9">
                  <c:v>7.593</c:v>
                </c:pt>
                <c:pt idx="10">
                  <c:v>7.6040000000000001</c:v>
                </c:pt>
                <c:pt idx="11">
                  <c:v>7.633</c:v>
                </c:pt>
                <c:pt idx="12">
                  <c:v>7.6879999999999997</c:v>
                </c:pt>
                <c:pt idx="13">
                  <c:v>7.7770000000000001</c:v>
                </c:pt>
                <c:pt idx="14">
                  <c:v>7.9029999999999996</c:v>
                </c:pt>
                <c:pt idx="15">
                  <c:v>8.0549999999999997</c:v>
                </c:pt>
                <c:pt idx="16">
                  <c:v>8.2189999999999994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B-4093-AA03-C7EAAD015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568719"/>
        <c:axId val="1054575439"/>
      </c:lineChart>
      <c:catAx>
        <c:axId val="105456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575439"/>
        <c:crosses val="autoZero"/>
        <c:auto val="1"/>
        <c:lblAlgn val="ctr"/>
        <c:lblOffset val="100"/>
        <c:noMultiLvlLbl val="0"/>
      </c:catAx>
      <c:valAx>
        <c:axId val="105457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568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Data'!$A$79:$A$95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4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Data'!$C$79:$C$95</c:f>
              <c:numCache>
                <c:formatCode>General</c:formatCode>
                <c:ptCount val="17"/>
                <c:pt idx="0">
                  <c:v>8.1229999999999993</c:v>
                </c:pt>
                <c:pt idx="1">
                  <c:v>7.9539999999999997</c:v>
                </c:pt>
                <c:pt idx="2">
                  <c:v>7.8029999999999999</c:v>
                </c:pt>
                <c:pt idx="3">
                  <c:v>7.6859999999999999</c:v>
                </c:pt>
                <c:pt idx="4">
                  <c:v>7.6109999999999998</c:v>
                </c:pt>
                <c:pt idx="5">
                  <c:v>7.5709999999999997</c:v>
                </c:pt>
                <c:pt idx="6">
                  <c:v>7.5549999999999997</c:v>
                </c:pt>
                <c:pt idx="7">
                  <c:v>7.5549999999999997</c:v>
                </c:pt>
                <c:pt idx="8">
                  <c:v>7.5609999999999999</c:v>
                </c:pt>
                <c:pt idx="9">
                  <c:v>7.569</c:v>
                </c:pt>
                <c:pt idx="10">
                  <c:v>7.5869999999999997</c:v>
                </c:pt>
                <c:pt idx="11">
                  <c:v>7.6239999999999997</c:v>
                </c:pt>
                <c:pt idx="12">
                  <c:v>7.6890000000000001</c:v>
                </c:pt>
                <c:pt idx="13">
                  <c:v>7.7919999999999998</c:v>
                </c:pt>
                <c:pt idx="14">
                  <c:v>7.9359999999999999</c:v>
                </c:pt>
                <c:pt idx="15">
                  <c:v>8.1080000000000005</c:v>
                </c:pt>
                <c:pt idx="16">
                  <c:v>8.2929999999999993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0-4F8C-B263-6A2570FB4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106255"/>
        <c:axId val="892106735"/>
      </c:lineChart>
      <c:catAx>
        <c:axId val="89210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106735"/>
        <c:crosses val="autoZero"/>
        <c:auto val="1"/>
        <c:lblAlgn val="ctr"/>
        <c:lblOffset val="100"/>
        <c:noMultiLvlLbl val="0"/>
      </c:catAx>
      <c:valAx>
        <c:axId val="89210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10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Data'!$M$79:$M$95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5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Data'!$O$79:$O$95</c:f>
              <c:numCache>
                <c:formatCode>General</c:formatCode>
                <c:ptCount val="17"/>
                <c:pt idx="0">
                  <c:v>8.0950000000000006</c:v>
                </c:pt>
                <c:pt idx="1">
                  <c:v>7.923</c:v>
                </c:pt>
                <c:pt idx="2">
                  <c:v>7.7709999999999999</c:v>
                </c:pt>
                <c:pt idx="3">
                  <c:v>7.6539999999999999</c:v>
                </c:pt>
                <c:pt idx="4">
                  <c:v>7.58</c:v>
                </c:pt>
                <c:pt idx="5">
                  <c:v>7.5419999999999998</c:v>
                </c:pt>
                <c:pt idx="6">
                  <c:v>7.53</c:v>
                </c:pt>
                <c:pt idx="7">
                  <c:v>7.5330000000000004</c:v>
                </c:pt>
                <c:pt idx="8">
                  <c:v>7.5419999999999998</c:v>
                </c:pt>
                <c:pt idx="9">
                  <c:v>7.5529999999999999</c:v>
                </c:pt>
                <c:pt idx="10">
                  <c:v>7.5750000000000002</c:v>
                </c:pt>
                <c:pt idx="11">
                  <c:v>7.6180000000000003</c:v>
                </c:pt>
                <c:pt idx="12">
                  <c:v>7.6909999999999998</c:v>
                </c:pt>
                <c:pt idx="13">
                  <c:v>7.8029999999999999</c:v>
                </c:pt>
                <c:pt idx="14">
                  <c:v>7.9589999999999996</c:v>
                </c:pt>
                <c:pt idx="15">
                  <c:v>8.1440000000000001</c:v>
                </c:pt>
                <c:pt idx="16">
                  <c:v>8.3420000000000005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D-40F5-8EBA-80C8119BF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258911"/>
        <c:axId val="1051259391"/>
      </c:lineChart>
      <c:catAx>
        <c:axId val="105125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259391"/>
        <c:crosses val="autoZero"/>
        <c:auto val="1"/>
        <c:lblAlgn val="ctr"/>
        <c:lblOffset val="100"/>
        <c:noMultiLvlLbl val="0"/>
      </c:catAx>
      <c:valAx>
        <c:axId val="105125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25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Data'!$A$98:$A$114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6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Data'!$C$98:$C$114</c:f>
              <c:numCache>
                <c:formatCode>General</c:formatCode>
                <c:ptCount val="17"/>
                <c:pt idx="0">
                  <c:v>8.0760000000000005</c:v>
                </c:pt>
                <c:pt idx="1">
                  <c:v>7.9020000000000001</c:v>
                </c:pt>
                <c:pt idx="2">
                  <c:v>7.7489999999999997</c:v>
                </c:pt>
                <c:pt idx="3">
                  <c:v>7.6319999999999997</c:v>
                </c:pt>
                <c:pt idx="4">
                  <c:v>7.56</c:v>
                </c:pt>
                <c:pt idx="5">
                  <c:v>7.524</c:v>
                </c:pt>
                <c:pt idx="6">
                  <c:v>7.5140000000000002</c:v>
                </c:pt>
                <c:pt idx="7">
                  <c:v>7.5190000000000001</c:v>
                </c:pt>
                <c:pt idx="8">
                  <c:v>7.53</c:v>
                </c:pt>
                <c:pt idx="9">
                  <c:v>7.5430000000000001</c:v>
                </c:pt>
                <c:pt idx="10">
                  <c:v>7.5679999999999996</c:v>
                </c:pt>
                <c:pt idx="11">
                  <c:v>7.6139999999999999</c:v>
                </c:pt>
                <c:pt idx="12">
                  <c:v>7.6920000000000002</c:v>
                </c:pt>
                <c:pt idx="13">
                  <c:v>7.81</c:v>
                </c:pt>
                <c:pt idx="14">
                  <c:v>7.9729999999999999</c:v>
                </c:pt>
                <c:pt idx="15">
                  <c:v>8.1669999999999998</c:v>
                </c:pt>
                <c:pt idx="16">
                  <c:v>8.3729999999999993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F-43E4-9BDC-96FBE8F38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476271"/>
        <c:axId val="772472911"/>
      </c:lineChart>
      <c:catAx>
        <c:axId val="77247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472911"/>
        <c:crosses val="autoZero"/>
        <c:auto val="1"/>
        <c:lblAlgn val="ctr"/>
        <c:lblOffset val="100"/>
        <c:noMultiLvlLbl val="0"/>
      </c:catAx>
      <c:valAx>
        <c:axId val="7724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47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Data'!$M$98:$M$114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9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Data'!$O$98:$O$114</c:f>
              <c:numCache>
                <c:formatCode>General</c:formatCode>
                <c:ptCount val="17"/>
                <c:pt idx="0">
                  <c:v>8.0419999999999998</c:v>
                </c:pt>
                <c:pt idx="1">
                  <c:v>7.8529999999999998</c:v>
                </c:pt>
                <c:pt idx="2">
                  <c:v>7.6879999999999997</c:v>
                </c:pt>
                <c:pt idx="3">
                  <c:v>7.5659999999999998</c:v>
                </c:pt>
                <c:pt idx="4">
                  <c:v>7.4960000000000004</c:v>
                </c:pt>
                <c:pt idx="5">
                  <c:v>7.4660000000000002</c:v>
                </c:pt>
                <c:pt idx="6">
                  <c:v>7.4649999999999999</c:v>
                </c:pt>
                <c:pt idx="7">
                  <c:v>7.48</c:v>
                </c:pt>
                <c:pt idx="8">
                  <c:v>7.4980000000000002</c:v>
                </c:pt>
                <c:pt idx="9">
                  <c:v>7.5179999999999998</c:v>
                </c:pt>
                <c:pt idx="10">
                  <c:v>7.5529999999999999</c:v>
                </c:pt>
                <c:pt idx="11">
                  <c:v>7.6130000000000004</c:v>
                </c:pt>
                <c:pt idx="12">
                  <c:v>7.71</c:v>
                </c:pt>
                <c:pt idx="13">
                  <c:v>7.8559999999999999</c:v>
                </c:pt>
                <c:pt idx="14">
                  <c:v>8.0549999999999997</c:v>
                </c:pt>
                <c:pt idx="15">
                  <c:v>8.2889999999999997</c:v>
                </c:pt>
                <c:pt idx="16">
                  <c:v>8.5370000000000008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4-47B4-A70D-2DEDF851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884399"/>
        <c:axId val="1029883439"/>
      </c:lineChart>
      <c:catAx>
        <c:axId val="102988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883439"/>
        <c:crosses val="autoZero"/>
        <c:auto val="1"/>
        <c:lblAlgn val="ctr"/>
        <c:lblOffset val="100"/>
        <c:noMultiLvlLbl val="0"/>
      </c:catAx>
      <c:valAx>
        <c:axId val="102988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88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Data'!$A$117:$A$133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1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Data'!$C$117:$C$133</c:f>
              <c:numCache>
                <c:formatCode>General</c:formatCode>
                <c:ptCount val="17"/>
                <c:pt idx="0">
                  <c:v>8.0879999999999992</c:v>
                </c:pt>
                <c:pt idx="1">
                  <c:v>7.88</c:v>
                </c:pt>
                <c:pt idx="2">
                  <c:v>7.7</c:v>
                </c:pt>
                <c:pt idx="3">
                  <c:v>7.5679999999999996</c:v>
                </c:pt>
                <c:pt idx="4">
                  <c:v>7.492</c:v>
                </c:pt>
                <c:pt idx="5">
                  <c:v>7.46</c:v>
                </c:pt>
                <c:pt idx="6">
                  <c:v>7.46</c:v>
                </c:pt>
                <c:pt idx="7">
                  <c:v>7.4790000000000001</c:v>
                </c:pt>
                <c:pt idx="8">
                  <c:v>7.5</c:v>
                </c:pt>
                <c:pt idx="9">
                  <c:v>7.5250000000000004</c:v>
                </c:pt>
                <c:pt idx="10">
                  <c:v>7.5709999999999997</c:v>
                </c:pt>
                <c:pt idx="11">
                  <c:v>7.6459999999999999</c:v>
                </c:pt>
                <c:pt idx="12">
                  <c:v>7.76</c:v>
                </c:pt>
                <c:pt idx="13">
                  <c:v>7.9260000000000002</c:v>
                </c:pt>
                <c:pt idx="14">
                  <c:v>8.1470000000000002</c:v>
                </c:pt>
                <c:pt idx="15">
                  <c:v>8.4039999999999999</c:v>
                </c:pt>
                <c:pt idx="16">
                  <c:v>8.6760000000000002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E-45F2-926F-C28B33C0A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667663"/>
        <c:axId val="1118668623"/>
      </c:lineChart>
      <c:catAx>
        <c:axId val="111866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668623"/>
        <c:crosses val="autoZero"/>
        <c:auto val="1"/>
        <c:lblAlgn val="ctr"/>
        <c:lblOffset val="100"/>
        <c:noMultiLvlLbl val="0"/>
      </c:catAx>
      <c:valAx>
        <c:axId val="111866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667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18M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Data'!$M$117:$M$133</c:f>
              <c:strCache>
                <c:ptCount val="17"/>
                <c:pt idx="0">
                  <c:v>10P1</c:v>
                </c:pt>
                <c:pt idx="1">
                  <c:v>15P1</c:v>
                </c:pt>
                <c:pt idx="2">
                  <c:v>20P1</c:v>
                </c:pt>
                <c:pt idx="3">
                  <c:v>25P1</c:v>
                </c:pt>
                <c:pt idx="4">
                  <c:v>30P1</c:v>
                </c:pt>
                <c:pt idx="5">
                  <c:v>35P1</c:v>
                </c:pt>
                <c:pt idx="6">
                  <c:v>40P1</c:v>
                </c:pt>
                <c:pt idx="7">
                  <c:v>45P1</c:v>
                </c:pt>
                <c:pt idx="8">
                  <c:v>18</c:v>
                </c:pt>
                <c:pt idx="9">
                  <c:v>45C1</c:v>
                </c:pt>
                <c:pt idx="10">
                  <c:v>40C1</c:v>
                </c:pt>
                <c:pt idx="11">
                  <c:v>35C1</c:v>
                </c:pt>
                <c:pt idx="12">
                  <c:v>30C1</c:v>
                </c:pt>
                <c:pt idx="13">
                  <c:v>25C1</c:v>
                </c:pt>
                <c:pt idx="14">
                  <c:v>20C1</c:v>
                </c:pt>
                <c:pt idx="15">
                  <c:v>15C1</c:v>
                </c:pt>
                <c:pt idx="16">
                  <c:v>10C1</c:v>
                </c:pt>
              </c:strCache>
            </c:strRef>
          </c:cat>
          <c:val>
            <c:numRef>
              <c:f>'Chart Data'!$O$117:$O$133</c:f>
              <c:numCache>
                <c:formatCode>General</c:formatCode>
                <c:ptCount val="17"/>
                <c:pt idx="0">
                  <c:v>8.3109999999999999</c:v>
                </c:pt>
                <c:pt idx="1">
                  <c:v>8.0690000000000008</c:v>
                </c:pt>
                <c:pt idx="2">
                  <c:v>7.8620000000000001</c:v>
                </c:pt>
                <c:pt idx="3">
                  <c:v>7.7119999999999997</c:v>
                </c:pt>
                <c:pt idx="4">
                  <c:v>7.625</c:v>
                </c:pt>
                <c:pt idx="5">
                  <c:v>7.585</c:v>
                </c:pt>
                <c:pt idx="6">
                  <c:v>7.577</c:v>
                </c:pt>
                <c:pt idx="7">
                  <c:v>7.5860000000000003</c:v>
                </c:pt>
                <c:pt idx="8">
                  <c:v>7.5940000000000003</c:v>
                </c:pt>
                <c:pt idx="9">
                  <c:v>7.6050000000000004</c:v>
                </c:pt>
                <c:pt idx="10">
                  <c:v>7.6349999999999998</c:v>
                </c:pt>
                <c:pt idx="11">
                  <c:v>7.6950000000000003</c:v>
                </c:pt>
                <c:pt idx="12">
                  <c:v>7.8</c:v>
                </c:pt>
                <c:pt idx="13">
                  <c:v>7.9649999999999999</c:v>
                </c:pt>
                <c:pt idx="14">
                  <c:v>8.1940000000000008</c:v>
                </c:pt>
                <c:pt idx="15">
                  <c:v>8.4649999999999999</c:v>
                </c:pt>
                <c:pt idx="16">
                  <c:v>8.7520000000000007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A-4923-A022-200291E3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993743"/>
        <c:axId val="1034988943"/>
      </c:lineChart>
      <c:catAx>
        <c:axId val="103499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988943"/>
        <c:crosses val="autoZero"/>
        <c:auto val="1"/>
        <c:lblAlgn val="ctr"/>
        <c:lblOffset val="100"/>
        <c:noMultiLvlLbl val="0"/>
      </c:catAx>
      <c:valAx>
        <c:axId val="103498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993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Data'!$A$136:$A$152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2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Data'!$C$136:$C$152</c:f>
              <c:numCache>
                <c:formatCode>General</c:formatCode>
                <c:ptCount val="17"/>
                <c:pt idx="0">
                  <c:v>8.4109999999999996</c:v>
                </c:pt>
                <c:pt idx="1">
                  <c:v>8.15</c:v>
                </c:pt>
                <c:pt idx="2">
                  <c:v>7.93</c:v>
                </c:pt>
                <c:pt idx="3">
                  <c:v>7.7750000000000004</c:v>
                </c:pt>
                <c:pt idx="4">
                  <c:v>7.6849999999999996</c:v>
                </c:pt>
                <c:pt idx="5">
                  <c:v>7.6429999999999998</c:v>
                </c:pt>
                <c:pt idx="6">
                  <c:v>7.633</c:v>
                </c:pt>
                <c:pt idx="7">
                  <c:v>7.6369999999999996</c:v>
                </c:pt>
                <c:pt idx="8">
                  <c:v>7.64</c:v>
                </c:pt>
                <c:pt idx="9">
                  <c:v>7.6440000000000001</c:v>
                </c:pt>
                <c:pt idx="10">
                  <c:v>7.665</c:v>
                </c:pt>
                <c:pt idx="11">
                  <c:v>7.7169999999999996</c:v>
                </c:pt>
                <c:pt idx="12">
                  <c:v>7.8170000000000002</c:v>
                </c:pt>
                <c:pt idx="13">
                  <c:v>7.9809999999999999</c:v>
                </c:pt>
                <c:pt idx="14">
                  <c:v>8.2149999999999999</c:v>
                </c:pt>
                <c:pt idx="15">
                  <c:v>8.4930000000000003</c:v>
                </c:pt>
                <c:pt idx="16">
                  <c:v>8.7889999999999997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2-4FAB-9DEB-CAE40F793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534303"/>
        <c:axId val="1057539103"/>
      </c:lineChart>
      <c:catAx>
        <c:axId val="105753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539103"/>
        <c:crosses val="autoZero"/>
        <c:auto val="1"/>
        <c:lblAlgn val="ctr"/>
        <c:lblOffset val="100"/>
        <c:noMultiLvlLbl val="0"/>
      </c:catAx>
      <c:valAx>
        <c:axId val="105753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534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Data'!$M$136:$M$152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3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Data'!$O$136:$O$152</c:f>
              <c:numCache>
                <c:formatCode>General</c:formatCode>
                <c:ptCount val="17"/>
                <c:pt idx="0">
                  <c:v>8.7439999999999998</c:v>
                </c:pt>
                <c:pt idx="1">
                  <c:v>8.4640000000000004</c:v>
                </c:pt>
                <c:pt idx="2">
                  <c:v>8.2330000000000005</c:v>
                </c:pt>
                <c:pt idx="3">
                  <c:v>8.0749999999999993</c:v>
                </c:pt>
                <c:pt idx="4">
                  <c:v>7.984</c:v>
                </c:pt>
                <c:pt idx="5">
                  <c:v>7.9390000000000001</c:v>
                </c:pt>
                <c:pt idx="6">
                  <c:v>7.9210000000000003</c:v>
                </c:pt>
                <c:pt idx="7">
                  <c:v>7.9130000000000003</c:v>
                </c:pt>
                <c:pt idx="8">
                  <c:v>7.91</c:v>
                </c:pt>
                <c:pt idx="9">
                  <c:v>7.9080000000000004</c:v>
                </c:pt>
                <c:pt idx="10">
                  <c:v>7.9109999999999996</c:v>
                </c:pt>
                <c:pt idx="11">
                  <c:v>7.9450000000000003</c:v>
                </c:pt>
                <c:pt idx="12">
                  <c:v>8.0259999999999998</c:v>
                </c:pt>
                <c:pt idx="13">
                  <c:v>8.173</c:v>
                </c:pt>
                <c:pt idx="14">
                  <c:v>8.391</c:v>
                </c:pt>
                <c:pt idx="15">
                  <c:v>8.6549999999999994</c:v>
                </c:pt>
                <c:pt idx="16">
                  <c:v>8.9359999999999999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D-4D5C-AA2D-217539808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544751"/>
        <c:axId val="1111538031"/>
      </c:lineChart>
      <c:catAx>
        <c:axId val="111154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538031"/>
        <c:crosses val="autoZero"/>
        <c:auto val="1"/>
        <c:lblAlgn val="ctr"/>
        <c:lblOffset val="100"/>
        <c:noMultiLvlLbl val="0"/>
      </c:catAx>
      <c:valAx>
        <c:axId val="111153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544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Data'!$A$155:$A$171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4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Data'!$C$155:$C$171</c:f>
              <c:numCache>
                <c:formatCode>General</c:formatCode>
                <c:ptCount val="17"/>
                <c:pt idx="0">
                  <c:v>9.0950000000000006</c:v>
                </c:pt>
                <c:pt idx="1">
                  <c:v>8.7690000000000001</c:v>
                </c:pt>
                <c:pt idx="2">
                  <c:v>8.5060000000000002</c:v>
                </c:pt>
                <c:pt idx="3">
                  <c:v>8.3309999999999995</c:v>
                </c:pt>
                <c:pt idx="4">
                  <c:v>8.2270000000000003</c:v>
                </c:pt>
                <c:pt idx="5">
                  <c:v>8.17</c:v>
                </c:pt>
                <c:pt idx="6">
                  <c:v>8.1379999999999999</c:v>
                </c:pt>
                <c:pt idx="7">
                  <c:v>8.109</c:v>
                </c:pt>
                <c:pt idx="8">
                  <c:v>8.1069999999999993</c:v>
                </c:pt>
                <c:pt idx="9">
                  <c:v>8.1050000000000004</c:v>
                </c:pt>
                <c:pt idx="10">
                  <c:v>8.0850000000000009</c:v>
                </c:pt>
                <c:pt idx="11">
                  <c:v>8.093</c:v>
                </c:pt>
                <c:pt idx="12">
                  <c:v>8.1509999999999998</c:v>
                </c:pt>
                <c:pt idx="13">
                  <c:v>8.2780000000000005</c:v>
                </c:pt>
                <c:pt idx="14">
                  <c:v>8.4809999999999999</c:v>
                </c:pt>
                <c:pt idx="15">
                  <c:v>8.7349999999999994</c:v>
                </c:pt>
                <c:pt idx="16">
                  <c:v>9.0079999999999991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8-4B97-9C46-2F0B45191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67391"/>
        <c:axId val="2066467871"/>
      </c:lineChart>
      <c:catAx>
        <c:axId val="206646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467871"/>
        <c:crosses val="autoZero"/>
        <c:auto val="1"/>
        <c:lblAlgn val="ctr"/>
        <c:lblOffset val="100"/>
        <c:noMultiLvlLbl val="0"/>
      </c:catAx>
      <c:valAx>
        <c:axId val="206646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467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Data'!$M$155:$M$171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5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Data'!$O$155:$O$171</c:f>
              <c:numCache>
                <c:formatCode>General</c:formatCode>
                <c:ptCount val="17"/>
                <c:pt idx="0">
                  <c:v>9.2810000000000006</c:v>
                </c:pt>
                <c:pt idx="1">
                  <c:v>8.9260000000000002</c:v>
                </c:pt>
                <c:pt idx="2">
                  <c:v>8.6470000000000002</c:v>
                </c:pt>
                <c:pt idx="3">
                  <c:v>8.4659999999999993</c:v>
                </c:pt>
                <c:pt idx="4">
                  <c:v>8.3580000000000005</c:v>
                </c:pt>
                <c:pt idx="5">
                  <c:v>8.2970000000000006</c:v>
                </c:pt>
                <c:pt idx="6">
                  <c:v>8.2550000000000008</c:v>
                </c:pt>
                <c:pt idx="7">
                  <c:v>8.2140000000000004</c:v>
                </c:pt>
                <c:pt idx="8">
                  <c:v>8.2200000000000006</c:v>
                </c:pt>
                <c:pt idx="9">
                  <c:v>8.2260000000000009</c:v>
                </c:pt>
                <c:pt idx="10">
                  <c:v>8.19</c:v>
                </c:pt>
                <c:pt idx="11">
                  <c:v>8.1820000000000004</c:v>
                </c:pt>
                <c:pt idx="12">
                  <c:v>8.2240000000000002</c:v>
                </c:pt>
                <c:pt idx="13">
                  <c:v>8.3360000000000003</c:v>
                </c:pt>
                <c:pt idx="14">
                  <c:v>8.5310000000000006</c:v>
                </c:pt>
                <c:pt idx="15">
                  <c:v>8.7799999999999994</c:v>
                </c:pt>
                <c:pt idx="16">
                  <c:v>9.048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4-4A9B-B26C-07565EDC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549439"/>
        <c:axId val="950549919"/>
      </c:lineChart>
      <c:catAx>
        <c:axId val="95054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549919"/>
        <c:crosses val="autoZero"/>
        <c:auto val="1"/>
        <c:lblAlgn val="ctr"/>
        <c:lblOffset val="100"/>
        <c:noMultiLvlLbl val="0"/>
      </c:catAx>
      <c:valAx>
        <c:axId val="95054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549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Data'!$A$174:$A$190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6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Data'!$C$174:$C$190</c:f>
              <c:numCache>
                <c:formatCode>General</c:formatCode>
                <c:ptCount val="17"/>
                <c:pt idx="0">
                  <c:v>9.282</c:v>
                </c:pt>
                <c:pt idx="1">
                  <c:v>8.9420000000000002</c:v>
                </c:pt>
                <c:pt idx="2">
                  <c:v>8.6880000000000006</c:v>
                </c:pt>
                <c:pt idx="3">
                  <c:v>8.5340000000000007</c:v>
                </c:pt>
                <c:pt idx="4">
                  <c:v>8.452</c:v>
                </c:pt>
                <c:pt idx="5">
                  <c:v>8.41</c:v>
                </c:pt>
                <c:pt idx="6">
                  <c:v>8.3819999999999997</c:v>
                </c:pt>
                <c:pt idx="7">
                  <c:v>8.3510000000000009</c:v>
                </c:pt>
                <c:pt idx="8">
                  <c:v>8.3610000000000007</c:v>
                </c:pt>
                <c:pt idx="9">
                  <c:v>8.3710000000000004</c:v>
                </c:pt>
                <c:pt idx="10">
                  <c:v>8.343</c:v>
                </c:pt>
                <c:pt idx="11">
                  <c:v>8.3420000000000005</c:v>
                </c:pt>
                <c:pt idx="12">
                  <c:v>8.3940000000000001</c:v>
                </c:pt>
                <c:pt idx="13">
                  <c:v>8.5239999999999991</c:v>
                </c:pt>
                <c:pt idx="14">
                  <c:v>8.7460000000000004</c:v>
                </c:pt>
                <c:pt idx="15">
                  <c:v>9.0310000000000006</c:v>
                </c:pt>
                <c:pt idx="16">
                  <c:v>9.3360000000000003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9-407C-86F1-8672E286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827679"/>
        <c:axId val="1160834879"/>
      </c:lineChart>
      <c:catAx>
        <c:axId val="116082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834879"/>
        <c:crosses val="autoZero"/>
        <c:auto val="1"/>
        <c:lblAlgn val="ctr"/>
        <c:lblOffset val="100"/>
        <c:noMultiLvlLbl val="0"/>
      </c:catAx>
      <c:valAx>
        <c:axId val="116083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82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Data'!$M$174:$M$190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7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Data'!$O$174:$O$190</c:f>
              <c:numCache>
                <c:formatCode>General</c:formatCode>
                <c:ptCount val="17"/>
                <c:pt idx="0">
                  <c:v>9.2780000000000005</c:v>
                </c:pt>
                <c:pt idx="1">
                  <c:v>8.9489999999999998</c:v>
                </c:pt>
                <c:pt idx="2">
                  <c:v>8.7149999999999999</c:v>
                </c:pt>
                <c:pt idx="3">
                  <c:v>8.5830000000000002</c:v>
                </c:pt>
                <c:pt idx="4">
                  <c:v>8.52</c:v>
                </c:pt>
                <c:pt idx="5">
                  <c:v>8.4939999999999998</c:v>
                </c:pt>
                <c:pt idx="6">
                  <c:v>8.4719999999999995</c:v>
                </c:pt>
                <c:pt idx="7">
                  <c:v>8.4489999999999998</c:v>
                </c:pt>
                <c:pt idx="8">
                  <c:v>8.4600000000000009</c:v>
                </c:pt>
                <c:pt idx="9">
                  <c:v>8.4740000000000002</c:v>
                </c:pt>
                <c:pt idx="10">
                  <c:v>8.4499999999999993</c:v>
                </c:pt>
                <c:pt idx="11">
                  <c:v>8.452</c:v>
                </c:pt>
                <c:pt idx="12">
                  <c:v>8.51</c:v>
                </c:pt>
                <c:pt idx="13">
                  <c:v>8.6509999999999998</c:v>
                </c:pt>
                <c:pt idx="14">
                  <c:v>8.8919999999999995</c:v>
                </c:pt>
                <c:pt idx="15">
                  <c:v>9.2029999999999994</c:v>
                </c:pt>
                <c:pt idx="16">
                  <c:v>9.5350000000000001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9-4D2D-A62C-A5BAF62F2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504655"/>
        <c:axId val="1052516655"/>
      </c:lineChart>
      <c:catAx>
        <c:axId val="105250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516655"/>
        <c:crosses val="autoZero"/>
        <c:auto val="1"/>
        <c:lblAlgn val="ctr"/>
        <c:lblOffset val="100"/>
        <c:noMultiLvlLbl val="0"/>
      </c:catAx>
      <c:valAx>
        <c:axId val="105251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50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33153312247172E-2"/>
          <c:y val="0.16505887449710499"/>
          <c:w val="0.90758075924753234"/>
          <c:h val="0.763575347715098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Data'!$A$193:$A$209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8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Data'!$C$193:$C$209</c:f>
              <c:numCache>
                <c:formatCode>General</c:formatCode>
                <c:ptCount val="17"/>
                <c:pt idx="0">
                  <c:v>9.2379999999999995</c:v>
                </c:pt>
                <c:pt idx="1">
                  <c:v>8.9309999999999992</c:v>
                </c:pt>
                <c:pt idx="2">
                  <c:v>8.7260000000000009</c:v>
                </c:pt>
                <c:pt idx="3">
                  <c:v>8.6240000000000006</c:v>
                </c:pt>
                <c:pt idx="4">
                  <c:v>8.5869999999999997</c:v>
                </c:pt>
                <c:pt idx="5">
                  <c:v>8.5790000000000006</c:v>
                </c:pt>
                <c:pt idx="6">
                  <c:v>8.5679999999999996</c:v>
                </c:pt>
                <c:pt idx="7">
                  <c:v>8.56</c:v>
                </c:pt>
                <c:pt idx="8">
                  <c:v>8.5640000000000001</c:v>
                </c:pt>
                <c:pt idx="9">
                  <c:v>8.5739999999999998</c:v>
                </c:pt>
                <c:pt idx="10">
                  <c:v>8.5609999999999999</c:v>
                </c:pt>
                <c:pt idx="11">
                  <c:v>8.57</c:v>
                </c:pt>
                <c:pt idx="12">
                  <c:v>8.6389999999999993</c:v>
                </c:pt>
                <c:pt idx="13">
                  <c:v>8.798</c:v>
                </c:pt>
                <c:pt idx="14">
                  <c:v>9.07</c:v>
                </c:pt>
                <c:pt idx="15">
                  <c:v>9.42</c:v>
                </c:pt>
                <c:pt idx="16">
                  <c:v>9.7919999999999998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2-4B36-AF7D-9D21AE7CC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666703"/>
        <c:axId val="1118663823"/>
      </c:lineChart>
      <c:catAx>
        <c:axId val="111866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663823"/>
        <c:crosses val="autoZero"/>
        <c:auto val="1"/>
        <c:lblAlgn val="ctr"/>
        <c:lblOffset val="100"/>
        <c:noMultiLvlLbl val="0"/>
      </c:catAx>
      <c:valAx>
        <c:axId val="111866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66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Data'!$M$193:$M$209</c:f>
              <c:strCache>
                <c:ptCount val="17"/>
                <c:pt idx="0">
                  <c:v>10P</c:v>
                </c:pt>
                <c:pt idx="1">
                  <c:v>15P</c:v>
                </c:pt>
                <c:pt idx="2">
                  <c:v>20P</c:v>
                </c:pt>
                <c:pt idx="3">
                  <c:v>25P</c:v>
                </c:pt>
                <c:pt idx="4">
                  <c:v>30P</c:v>
                </c:pt>
                <c:pt idx="5">
                  <c:v>35P</c:v>
                </c:pt>
                <c:pt idx="6">
                  <c:v>40P</c:v>
                </c:pt>
                <c:pt idx="7">
                  <c:v>45P</c:v>
                </c:pt>
                <c:pt idx="8">
                  <c:v>9</c:v>
                </c:pt>
                <c:pt idx="9">
                  <c:v>45C</c:v>
                </c:pt>
                <c:pt idx="10">
                  <c:v>40C</c:v>
                </c:pt>
                <c:pt idx="11">
                  <c:v>35C</c:v>
                </c:pt>
                <c:pt idx="12">
                  <c:v>30C</c:v>
                </c:pt>
                <c:pt idx="13">
                  <c:v>25C</c:v>
                </c:pt>
                <c:pt idx="14">
                  <c:v>20C</c:v>
                </c:pt>
                <c:pt idx="15">
                  <c:v>15C</c:v>
                </c:pt>
                <c:pt idx="16">
                  <c:v>10C</c:v>
                </c:pt>
              </c:strCache>
            </c:strRef>
          </c:cat>
          <c:val>
            <c:numRef>
              <c:f>'Chart Data'!$O$193:$O$209</c:f>
              <c:numCache>
                <c:formatCode>General</c:formatCode>
                <c:ptCount val="17"/>
                <c:pt idx="0">
                  <c:v>9.2050000000000001</c:v>
                </c:pt>
                <c:pt idx="1">
                  <c:v>8.9160000000000004</c:v>
                </c:pt>
                <c:pt idx="2">
                  <c:v>8.7370000000000001</c:v>
                </c:pt>
                <c:pt idx="3">
                  <c:v>8.66</c:v>
                </c:pt>
                <c:pt idx="4">
                  <c:v>8.6440000000000001</c:v>
                </c:pt>
                <c:pt idx="5">
                  <c:v>8.6489999999999991</c:v>
                </c:pt>
                <c:pt idx="6">
                  <c:v>8.6449999999999996</c:v>
                </c:pt>
                <c:pt idx="7">
                  <c:v>8.6519999999999992</c:v>
                </c:pt>
                <c:pt idx="8">
                  <c:v>8.6449999999999996</c:v>
                </c:pt>
                <c:pt idx="9">
                  <c:v>8.6489999999999991</c:v>
                </c:pt>
                <c:pt idx="10">
                  <c:v>8.6440000000000001</c:v>
                </c:pt>
                <c:pt idx="11">
                  <c:v>8.6590000000000007</c:v>
                </c:pt>
                <c:pt idx="12">
                  <c:v>8.7349999999999994</c:v>
                </c:pt>
                <c:pt idx="13">
                  <c:v>8.907</c:v>
                </c:pt>
                <c:pt idx="14">
                  <c:v>9.202</c:v>
                </c:pt>
                <c:pt idx="15">
                  <c:v>9.5820000000000007</c:v>
                </c:pt>
                <c:pt idx="16">
                  <c:v>9.9870000000000001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7-40E2-BAB1-55C5519D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55567"/>
        <c:axId val="350659407"/>
      </c:lineChart>
      <c:catAx>
        <c:axId val="35065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659407"/>
        <c:crosses val="autoZero"/>
        <c:auto val="1"/>
        <c:lblAlgn val="ctr"/>
        <c:lblOffset val="100"/>
        <c:noMultiLvlLbl val="0"/>
      </c:catAx>
      <c:valAx>
        <c:axId val="35065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655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'Chart Data'!$A$212:$A$228</c:f>
              <c:strCache>
                <c:ptCount val="17"/>
                <c:pt idx="0">
                  <c:v>10P1</c:v>
                </c:pt>
                <c:pt idx="1">
                  <c:v>15P1</c:v>
                </c:pt>
                <c:pt idx="2">
                  <c:v>20P1</c:v>
                </c:pt>
                <c:pt idx="3">
                  <c:v>25P1</c:v>
                </c:pt>
                <c:pt idx="4">
                  <c:v>30P1</c:v>
                </c:pt>
                <c:pt idx="5">
                  <c:v>35P1</c:v>
                </c:pt>
                <c:pt idx="6">
                  <c:v>40P1</c:v>
                </c:pt>
                <c:pt idx="7">
                  <c:v>45P1</c:v>
                </c:pt>
                <c:pt idx="8">
                  <c:v>10</c:v>
                </c:pt>
                <c:pt idx="9">
                  <c:v>45C1</c:v>
                </c:pt>
                <c:pt idx="10">
                  <c:v>40C1</c:v>
                </c:pt>
                <c:pt idx="11">
                  <c:v>35C1</c:v>
                </c:pt>
                <c:pt idx="12">
                  <c:v>30C1</c:v>
                </c:pt>
                <c:pt idx="13">
                  <c:v>25C1</c:v>
                </c:pt>
                <c:pt idx="14">
                  <c:v>20C1</c:v>
                </c:pt>
                <c:pt idx="15">
                  <c:v>15C1</c:v>
                </c:pt>
                <c:pt idx="16">
                  <c:v>10C1</c:v>
                </c:pt>
              </c:strCache>
            </c:strRef>
          </c:cat>
          <c:val>
            <c:numRef>
              <c:f>'Chart Data'!$C$212:$C$228</c:f>
              <c:numCache>
                <c:formatCode>General</c:formatCode>
                <c:ptCount val="17"/>
                <c:pt idx="0">
                  <c:v>9.1760000000000002</c:v>
                </c:pt>
                <c:pt idx="1">
                  <c:v>8.9030000000000005</c:v>
                </c:pt>
                <c:pt idx="2">
                  <c:v>8.7479999999999993</c:v>
                </c:pt>
                <c:pt idx="3">
                  <c:v>8.6929999999999996</c:v>
                </c:pt>
                <c:pt idx="4">
                  <c:v>8.6929999999999996</c:v>
                </c:pt>
                <c:pt idx="5">
                  <c:v>8.7080000000000002</c:v>
                </c:pt>
                <c:pt idx="6">
                  <c:v>8.7100000000000009</c:v>
                </c:pt>
                <c:pt idx="7">
                  <c:v>8.7330000000000005</c:v>
                </c:pt>
                <c:pt idx="8">
                  <c:v>8.7100000000000009</c:v>
                </c:pt>
                <c:pt idx="9">
                  <c:v>8.7070000000000007</c:v>
                </c:pt>
                <c:pt idx="10">
                  <c:v>8.7100000000000009</c:v>
                </c:pt>
                <c:pt idx="11">
                  <c:v>8.7279999999999998</c:v>
                </c:pt>
                <c:pt idx="12">
                  <c:v>8.8079999999999998</c:v>
                </c:pt>
                <c:pt idx="13">
                  <c:v>8.9890000000000008</c:v>
                </c:pt>
                <c:pt idx="14">
                  <c:v>9.3010000000000002</c:v>
                </c:pt>
                <c:pt idx="15">
                  <c:v>9.7070000000000007</c:v>
                </c:pt>
                <c:pt idx="16">
                  <c:v>10.14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2-4482-B665-DBD6CD00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570639"/>
        <c:axId val="351858799"/>
      </c:lineChart>
      <c:catAx>
        <c:axId val="1054570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858799"/>
        <c:crosses val="autoZero"/>
        <c:auto val="1"/>
        <c:lblAlgn val="ctr"/>
        <c:lblOffset val="100"/>
        <c:noMultiLvlLbl val="0"/>
      </c:catAx>
      <c:valAx>
        <c:axId val="35185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570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180974</xdr:colOff>
      <xdr:row>2</xdr:row>
      <xdr:rowOff>23811</xdr:rowOff>
    </xdr:from>
    <xdr:to>
      <xdr:col>11</xdr:col>
      <xdr:colOff>171449</xdr:colOff>
      <xdr:row>19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A501739-ED4D-5137-0F0E-E27AE8D61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190500</xdr:colOff>
      <xdr:row>2</xdr:row>
      <xdr:rowOff>0</xdr:rowOff>
    </xdr:from>
    <xdr:to>
      <xdr:col>23</xdr:col>
      <xdr:colOff>609599</xdr:colOff>
      <xdr:row>18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9BE962-297D-C2EF-7CC0-3E2654BB50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166686</xdr:colOff>
      <xdr:row>20</xdr:row>
      <xdr:rowOff>185736</xdr:rowOff>
    </xdr:from>
    <xdr:to>
      <xdr:col>11</xdr:col>
      <xdr:colOff>209549</xdr:colOff>
      <xdr:row>37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A898C2-B285-6EB9-CFF8-C3059EFE88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195262</xdr:colOff>
      <xdr:row>21</xdr:row>
      <xdr:rowOff>1</xdr:rowOff>
    </xdr:from>
    <xdr:to>
      <xdr:col>24</xdr:col>
      <xdr:colOff>0</xdr:colOff>
      <xdr:row>37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D5EF7D-D31D-4A2A-6AA3-D10485C21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152399</xdr:colOff>
      <xdr:row>39</xdr:row>
      <xdr:rowOff>176212</xdr:rowOff>
    </xdr:from>
    <xdr:to>
      <xdr:col>11</xdr:col>
      <xdr:colOff>266700</xdr:colOff>
      <xdr:row>56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DE61B2-E8A9-3FB9-A71A-198D8E19C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200025</xdr:colOff>
      <xdr:row>39</xdr:row>
      <xdr:rowOff>176211</xdr:rowOff>
    </xdr:from>
    <xdr:to>
      <xdr:col>24</xdr:col>
      <xdr:colOff>104775</xdr:colOff>
      <xdr:row>57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51E356B-F9D4-72E7-6F0C-5E0DABAEC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161924</xdr:colOff>
      <xdr:row>59</xdr:row>
      <xdr:rowOff>4762</xdr:rowOff>
    </xdr:from>
    <xdr:to>
      <xdr:col>11</xdr:col>
      <xdr:colOff>247649</xdr:colOff>
      <xdr:row>76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6291BD8-A918-6DF6-68AF-C2A43D28E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180975</xdr:colOff>
      <xdr:row>59</xdr:row>
      <xdr:rowOff>38099</xdr:rowOff>
    </xdr:from>
    <xdr:to>
      <xdr:col>24</xdr:col>
      <xdr:colOff>171450</xdr:colOff>
      <xdr:row>75</xdr:row>
      <xdr:rowOff>123824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019F3D9-87B5-1819-0DB6-C7094518F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219075</xdr:colOff>
      <xdr:row>78</xdr:row>
      <xdr:rowOff>9525</xdr:rowOff>
    </xdr:from>
    <xdr:to>
      <xdr:col>11</xdr:col>
      <xdr:colOff>228601</xdr:colOff>
      <xdr:row>95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C74D8E2-9B54-B311-9689-F3C798560A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185736</xdr:colOff>
      <xdr:row>77</xdr:row>
      <xdr:rowOff>123825</xdr:rowOff>
    </xdr:from>
    <xdr:to>
      <xdr:col>24</xdr:col>
      <xdr:colOff>180975</xdr:colOff>
      <xdr:row>94</xdr:row>
      <xdr:rowOff>171450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E62D835-8FA0-3440-F5B9-B6993EB87D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228599</xdr:colOff>
      <xdr:row>96</xdr:row>
      <xdr:rowOff>185737</xdr:rowOff>
    </xdr:from>
    <xdr:to>
      <xdr:col>11</xdr:col>
      <xdr:colOff>238124</xdr:colOff>
      <xdr:row>113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0DFD34A-D74D-8A00-C9E9-17627529C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233361</xdr:colOff>
      <xdr:row>97</xdr:row>
      <xdr:rowOff>4762</xdr:rowOff>
    </xdr:from>
    <xdr:to>
      <xdr:col>24</xdr:col>
      <xdr:colOff>180975</xdr:colOff>
      <xdr:row>113</xdr:row>
      <xdr:rowOff>161925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A80C706-234A-3F2E-D799-43DF5CE5F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242886</xdr:colOff>
      <xdr:row>116</xdr:row>
      <xdr:rowOff>19050</xdr:rowOff>
    </xdr:from>
    <xdr:to>
      <xdr:col>11</xdr:col>
      <xdr:colOff>257175</xdr:colOff>
      <xdr:row>133</xdr:row>
      <xdr:rowOff>9524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409CABF-0DD9-CBA3-7245-A231D86E1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252412</xdr:colOff>
      <xdr:row>116</xdr:row>
      <xdr:rowOff>4761</xdr:rowOff>
    </xdr:from>
    <xdr:to>
      <xdr:col>24</xdr:col>
      <xdr:colOff>190500</xdr:colOff>
      <xdr:row>132</xdr:row>
      <xdr:rowOff>142874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210419C-6056-9003-EAAD-9DE37AEEE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200025</xdr:colOff>
      <xdr:row>135</xdr:row>
      <xdr:rowOff>19050</xdr:rowOff>
    </xdr:from>
    <xdr:to>
      <xdr:col>11</xdr:col>
      <xdr:colOff>219075</xdr:colOff>
      <xdr:row>151</xdr:row>
      <xdr:rowOff>190499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23A9744-0EEB-4BD3-5F9E-13A48277D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290511</xdr:colOff>
      <xdr:row>134</xdr:row>
      <xdr:rowOff>176212</xdr:rowOff>
    </xdr:from>
    <xdr:to>
      <xdr:col>24</xdr:col>
      <xdr:colOff>200024</xdr:colOff>
      <xdr:row>151</xdr:row>
      <xdr:rowOff>171450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431C3E3-749C-8EFB-FDF7-FC93B94A6A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176211</xdr:colOff>
      <xdr:row>154</xdr:row>
      <xdr:rowOff>4761</xdr:rowOff>
    </xdr:from>
    <xdr:to>
      <xdr:col>11</xdr:col>
      <xdr:colOff>228600</xdr:colOff>
      <xdr:row>171</xdr:row>
      <xdr:rowOff>19050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0A0FB6E-7A6A-1437-9099-E4A475333C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290511</xdr:colOff>
      <xdr:row>154</xdr:row>
      <xdr:rowOff>14287</xdr:rowOff>
    </xdr:from>
    <xdr:to>
      <xdr:col>24</xdr:col>
      <xdr:colOff>180974</xdr:colOff>
      <xdr:row>170</xdr:row>
      <xdr:rowOff>180975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66F3B74-B6C4-2211-F4FE-055D23459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171449</xdr:colOff>
      <xdr:row>173</xdr:row>
      <xdr:rowOff>14287</xdr:rowOff>
    </xdr:from>
    <xdr:to>
      <xdr:col>11</xdr:col>
      <xdr:colOff>47624</xdr:colOff>
      <xdr:row>190</xdr:row>
      <xdr:rowOff>28575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62B49F9-2234-1169-5367-DCFBF61C7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300037</xdr:colOff>
      <xdr:row>172</xdr:row>
      <xdr:rowOff>185736</xdr:rowOff>
    </xdr:from>
    <xdr:to>
      <xdr:col>24</xdr:col>
      <xdr:colOff>104775</xdr:colOff>
      <xdr:row>190</xdr:row>
      <xdr:rowOff>38099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FB73767B-A728-B5A7-4A5A-B40BD025ED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147637</xdr:colOff>
      <xdr:row>192</xdr:row>
      <xdr:rowOff>28575</xdr:rowOff>
    </xdr:from>
    <xdr:to>
      <xdr:col>11</xdr:col>
      <xdr:colOff>76200</xdr:colOff>
      <xdr:row>209</xdr:row>
      <xdr:rowOff>28574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545603D-BE51-06DF-499D-156A4F3353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304799</xdr:colOff>
      <xdr:row>192</xdr:row>
      <xdr:rowOff>4761</xdr:rowOff>
    </xdr:from>
    <xdr:to>
      <xdr:col>23</xdr:col>
      <xdr:colOff>485774</xdr:colOff>
      <xdr:row>209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D278CAB-485A-001E-A231-FA291D53F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138111</xdr:colOff>
      <xdr:row>211</xdr:row>
      <xdr:rowOff>0</xdr:rowOff>
    </xdr:from>
    <xdr:to>
      <xdr:col>11</xdr:col>
      <xdr:colOff>114300</xdr:colOff>
      <xdr:row>228</xdr:row>
      <xdr:rowOff>19049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8C20F40-E792-D115-AB41-7ECAABD56B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3A342-37E8-4DC6-8902-B104E2828597}">
  <dimension ref="A1:X228"/>
  <sheetViews>
    <sheetView tabSelected="1" zoomScaleNormal="100" workbookViewId="0">
      <selection activeCell="C1" sqref="C1"/>
    </sheetView>
  </sheetViews>
  <sheetFormatPr defaultRowHeight="15" x14ac:dyDescent="0.25"/>
  <cols>
    <col min="2" max="2" width="18" hidden="1" customWidth="1"/>
    <col min="14" max="14" width="17" hidden="1" customWidth="1"/>
  </cols>
  <sheetData>
    <row r="1" spans="1:24" ht="22.5" customHeight="1" x14ac:dyDescent="0.3">
      <c r="B1" s="2" t="s">
        <v>2</v>
      </c>
      <c r="C1" s="3" t="s">
        <v>1</v>
      </c>
      <c r="D1" s="4"/>
      <c r="E1" s="4" t="s">
        <v>3</v>
      </c>
      <c r="F1" s="4"/>
      <c r="G1" s="4"/>
      <c r="H1" s="4"/>
      <c r="I1" s="4"/>
      <c r="W1" t="str">
        <f>'Data Sets'!A1</f>
        <v>Updated at 11:09:21</v>
      </c>
    </row>
    <row r="2" spans="1:24" ht="23.25" x14ac:dyDescent="0.35">
      <c r="A2" s="5" t="str">
        <f>C1 &amp;  " SMILE"</f>
        <v>EUR SMILE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t="str">
        <f t="shared" ref="A3:A19" si="0">MID(B3,4,LEN(B3)-7)</f>
        <v>10P</v>
      </c>
      <c r="B3" t="str" cm="1">
        <f t="array" ref="B3:B19">'Data Sets'!B3:B19</f>
        <v>EUR10PON=R</v>
      </c>
      <c r="C3" cm="1">
        <f t="array" ref="C3:C19">'Data Sets'!C3:C19</f>
        <v>10.289</v>
      </c>
      <c r="M3" t="str">
        <f>MID(N3,4,LEN(N3)-7)</f>
        <v>10P</v>
      </c>
      <c r="N3" t="str" cm="1">
        <f t="array" ref="N3:N19">'Data Sets'!B20:B36</f>
        <v>EUR10PSW=R</v>
      </c>
      <c r="O3" cm="1">
        <f t="array" ref="O3:O19">'Data Sets'!C20:C36</f>
        <v>8.15</v>
      </c>
    </row>
    <row r="4" spans="1:24" x14ac:dyDescent="0.25">
      <c r="A4" t="str">
        <f t="shared" si="0"/>
        <v>15P</v>
      </c>
      <c r="B4" t="str">
        <v>EUR15PON=R</v>
      </c>
      <c r="C4">
        <v>10.034000000000001</v>
      </c>
      <c r="M4" t="str">
        <f t="shared" ref="M4:M19" si="1">MID(N4,4,LEN(N4)-7)</f>
        <v>15P</v>
      </c>
      <c r="N4" t="str">
        <v>EUR15PSW=R</v>
      </c>
      <c r="O4">
        <v>7.9489999999999998</v>
      </c>
    </row>
    <row r="5" spans="1:24" x14ac:dyDescent="0.25">
      <c r="A5" t="str">
        <f t="shared" si="0"/>
        <v>20P</v>
      </c>
      <c r="B5" t="str">
        <v>EUR20PON=R</v>
      </c>
      <c r="C5">
        <v>9.7949999999999999</v>
      </c>
      <c r="M5" t="str">
        <f t="shared" si="1"/>
        <v>20P</v>
      </c>
      <c r="N5" t="str">
        <v>EUR20PSW=R</v>
      </c>
      <c r="O5">
        <v>7.7610000000000001</v>
      </c>
    </row>
    <row r="6" spans="1:24" x14ac:dyDescent="0.25">
      <c r="A6" t="str">
        <f t="shared" si="0"/>
        <v>25P</v>
      </c>
      <c r="B6" t="str">
        <v>EUR25PON=R</v>
      </c>
      <c r="C6">
        <v>9.5860000000000003</v>
      </c>
      <c r="M6" t="str">
        <f t="shared" si="1"/>
        <v>25P</v>
      </c>
      <c r="N6" t="str">
        <v>EUR25PSW=R</v>
      </c>
      <c r="O6">
        <v>7.5990000000000002</v>
      </c>
    </row>
    <row r="7" spans="1:24" x14ac:dyDescent="0.25">
      <c r="A7" t="str">
        <f t="shared" si="0"/>
        <v>30P</v>
      </c>
      <c r="B7" t="str">
        <v>EUR30PON=R</v>
      </c>
      <c r="C7">
        <v>9.4169999999999998</v>
      </c>
      <c r="M7" t="str">
        <f t="shared" si="1"/>
        <v>30P</v>
      </c>
      <c r="N7" t="str">
        <v>EUR30PSW=R</v>
      </c>
      <c r="O7">
        <v>7.4720000000000004</v>
      </c>
    </row>
    <row r="8" spans="1:24" x14ac:dyDescent="0.25">
      <c r="A8" t="str">
        <f t="shared" si="0"/>
        <v>35P</v>
      </c>
      <c r="B8" t="str">
        <v>EUR35PON=R</v>
      </c>
      <c r="C8">
        <v>9.2870000000000008</v>
      </c>
      <c r="M8" t="str">
        <f t="shared" si="1"/>
        <v>35P</v>
      </c>
      <c r="N8" t="str">
        <v>EUR35PSW=R</v>
      </c>
      <c r="O8">
        <v>7.3760000000000003</v>
      </c>
    </row>
    <row r="9" spans="1:24" x14ac:dyDescent="0.25">
      <c r="A9" t="str">
        <f t="shared" si="0"/>
        <v>40P</v>
      </c>
      <c r="B9" t="str">
        <v>EUR40PON=R</v>
      </c>
      <c r="C9">
        <v>9.1890000000000001</v>
      </c>
      <c r="M9" t="str">
        <f t="shared" si="1"/>
        <v>40P</v>
      </c>
      <c r="N9" t="str">
        <v>EUR40PSW=R</v>
      </c>
      <c r="O9">
        <v>7.3040000000000003</v>
      </c>
    </row>
    <row r="10" spans="1:24" x14ac:dyDescent="0.25">
      <c r="A10" t="str">
        <f t="shared" si="0"/>
        <v>45P</v>
      </c>
      <c r="B10" t="str">
        <v>EUR45PON=R</v>
      </c>
      <c r="C10">
        <v>9.1150000000000002</v>
      </c>
      <c r="M10" t="str">
        <f t="shared" si="1"/>
        <v>45P</v>
      </c>
      <c r="N10" t="str">
        <v>EUR45PSW=R</v>
      </c>
      <c r="O10">
        <v>7.2489999999999997</v>
      </c>
    </row>
    <row r="11" spans="1:24" x14ac:dyDescent="0.25">
      <c r="A11" t="str">
        <f t="shared" si="0"/>
        <v>O</v>
      </c>
      <c r="B11" t="str">
        <v>EURONO=R</v>
      </c>
      <c r="C11">
        <v>9.06</v>
      </c>
      <c r="M11" t="str">
        <f t="shared" si="1"/>
        <v>S</v>
      </c>
      <c r="N11" t="str">
        <v>EURSWO=R</v>
      </c>
      <c r="O11">
        <v>7.2050000000000001</v>
      </c>
    </row>
    <row r="12" spans="1:24" x14ac:dyDescent="0.25">
      <c r="A12" t="str">
        <f t="shared" si="0"/>
        <v>45C</v>
      </c>
      <c r="B12" t="str">
        <v>EUR45CON=R</v>
      </c>
      <c r="C12">
        <v>9.0169999999999995</v>
      </c>
      <c r="M12" t="str">
        <f t="shared" si="1"/>
        <v>45C</v>
      </c>
      <c r="N12" t="str">
        <v>EUR45CSW=R</v>
      </c>
      <c r="O12">
        <v>7.1660000000000004</v>
      </c>
    </row>
    <row r="13" spans="1:24" x14ac:dyDescent="0.25">
      <c r="A13" t="str">
        <f t="shared" si="0"/>
        <v>40C</v>
      </c>
      <c r="B13" t="str">
        <v>EUR40CON=R</v>
      </c>
      <c r="C13">
        <v>8.9830000000000005</v>
      </c>
      <c r="M13" t="str">
        <f t="shared" si="1"/>
        <v>40C</v>
      </c>
      <c r="N13" t="str">
        <v>EUR40CSW=R</v>
      </c>
      <c r="O13">
        <v>7.1349999999999998</v>
      </c>
    </row>
    <row r="14" spans="1:24" x14ac:dyDescent="0.25">
      <c r="A14" t="str">
        <f t="shared" si="0"/>
        <v>35C</v>
      </c>
      <c r="B14" t="str">
        <v>EUR35CON=R</v>
      </c>
      <c r="C14">
        <v>8.9550000000000001</v>
      </c>
      <c r="M14" t="str">
        <f t="shared" si="1"/>
        <v>35C</v>
      </c>
      <c r="N14" t="str">
        <v>EUR35CSW=R</v>
      </c>
      <c r="O14">
        <v>7.1159999999999997</v>
      </c>
    </row>
    <row r="15" spans="1:24" x14ac:dyDescent="0.25">
      <c r="A15" t="str">
        <f t="shared" si="0"/>
        <v>30C</v>
      </c>
      <c r="B15" t="str">
        <v>EUR30CON=R</v>
      </c>
      <c r="C15">
        <v>8.93</v>
      </c>
      <c r="M15" t="str">
        <f t="shared" si="1"/>
        <v>30C</v>
      </c>
      <c r="N15" t="str">
        <v>EUR30CSW=R</v>
      </c>
      <c r="O15">
        <v>7.1120000000000001</v>
      </c>
    </row>
    <row r="16" spans="1:24" x14ac:dyDescent="0.25">
      <c r="A16" t="str">
        <f t="shared" si="0"/>
        <v>25C</v>
      </c>
      <c r="B16" t="str">
        <v>EUR25CON=R</v>
      </c>
      <c r="C16">
        <v>8.9060000000000006</v>
      </c>
      <c r="M16" t="str">
        <f t="shared" si="1"/>
        <v>25C</v>
      </c>
      <c r="N16" t="str">
        <v>EUR25CSW=R</v>
      </c>
      <c r="O16">
        <v>7.1280000000000001</v>
      </c>
    </row>
    <row r="17" spans="1:15" x14ac:dyDescent="0.25">
      <c r="A17" t="str">
        <f t="shared" si="0"/>
        <v>20C</v>
      </c>
      <c r="B17" t="str">
        <v>EUR20CON=R</v>
      </c>
      <c r="C17">
        <v>8.8780000000000001</v>
      </c>
      <c r="M17" t="str">
        <f t="shared" si="1"/>
        <v>20C</v>
      </c>
      <c r="N17" t="str">
        <v>EUR20CSW=R</v>
      </c>
      <c r="O17">
        <v>7.1639999999999997</v>
      </c>
    </row>
    <row r="18" spans="1:15" x14ac:dyDescent="0.25">
      <c r="A18" t="str">
        <f t="shared" si="0"/>
        <v>15C</v>
      </c>
      <c r="B18" t="str">
        <v>EUR15CON=R</v>
      </c>
      <c r="C18">
        <v>8.8490000000000002</v>
      </c>
      <c r="M18" t="str">
        <f t="shared" si="1"/>
        <v>15C</v>
      </c>
      <c r="N18" t="str">
        <v>EUR15CSW=R</v>
      </c>
      <c r="O18">
        <v>7.2160000000000002</v>
      </c>
    </row>
    <row r="19" spans="1:15" x14ac:dyDescent="0.25">
      <c r="A19" t="str">
        <f t="shared" si="0"/>
        <v>10C</v>
      </c>
      <c r="B19" t="str">
        <v>EUR10CON=R</v>
      </c>
      <c r="C19">
        <v>8.8190000000000008</v>
      </c>
      <c r="M19" t="str">
        <f t="shared" si="1"/>
        <v>10C</v>
      </c>
      <c r="N19" t="str">
        <v>EUR10CSW=R</v>
      </c>
      <c r="O19">
        <v>7.2750000000000004</v>
      </c>
    </row>
    <row r="22" spans="1:15" x14ac:dyDescent="0.25">
      <c r="A22" t="str">
        <f>MID(B22,4,LEN(B22)-7)</f>
        <v>10P</v>
      </c>
      <c r="B22" t="str" cm="1">
        <f t="array" ref="B22:B38">'Data Sets'!B37:B53</f>
        <v>EUR10P2W=R</v>
      </c>
      <c r="C22" cm="1">
        <f t="array" ref="C22:C38">'Data Sets'!C37:C53</f>
        <v>8.2769999999999992</v>
      </c>
      <c r="M22" t="str">
        <f>MID(N22,4,LEN(N22)-7)</f>
        <v>10P</v>
      </c>
      <c r="N22" t="str" cm="1">
        <f t="array" ref="N22:N38">'Data Sets'!B54:B70</f>
        <v>EUR10P3W=R</v>
      </c>
      <c r="O22" cm="1">
        <f t="array" ref="O22:O38">'Data Sets'!C54:C70</f>
        <v>8.4499999999999993</v>
      </c>
    </row>
    <row r="23" spans="1:15" x14ac:dyDescent="0.25">
      <c r="A23" t="str">
        <f t="shared" ref="A23:A38" si="2">MID(B23,4,LEN(B23)-7)</f>
        <v>15P</v>
      </c>
      <c r="B23" t="str">
        <v>EUR15P2W=R</v>
      </c>
      <c r="C23">
        <v>8.0779999999999994</v>
      </c>
      <c r="M23" t="str">
        <f t="shared" ref="M23:M38" si="3">MID(N23,4,LEN(N23)-7)</f>
        <v>15P</v>
      </c>
      <c r="N23" t="str">
        <v>EUR15P3W=R</v>
      </c>
      <c r="O23">
        <v>8.2669999999999995</v>
      </c>
    </row>
    <row r="24" spans="1:15" x14ac:dyDescent="0.25">
      <c r="A24" t="str">
        <f t="shared" si="2"/>
        <v>20P</v>
      </c>
      <c r="B24" t="str">
        <v>EUR20P2W=R</v>
      </c>
      <c r="C24">
        <v>7.8940000000000001</v>
      </c>
      <c r="M24" t="str">
        <f t="shared" si="3"/>
        <v>20P</v>
      </c>
      <c r="N24" t="str">
        <v>EUR20P3W=R</v>
      </c>
      <c r="O24">
        <v>8.0980000000000008</v>
      </c>
    </row>
    <row r="25" spans="1:15" x14ac:dyDescent="0.25">
      <c r="A25" t="str">
        <f t="shared" si="2"/>
        <v>25P</v>
      </c>
      <c r="B25" t="str">
        <v>EUR25P2W=R</v>
      </c>
      <c r="C25">
        <v>7.7389999999999999</v>
      </c>
      <c r="M25" t="str">
        <f t="shared" si="3"/>
        <v>25P</v>
      </c>
      <c r="N25" t="str">
        <v>EUR25P3W=R</v>
      </c>
      <c r="O25">
        <v>7.9569999999999999</v>
      </c>
    </row>
    <row r="26" spans="1:15" x14ac:dyDescent="0.25">
      <c r="A26" t="str">
        <f t="shared" si="2"/>
        <v>30P</v>
      </c>
      <c r="B26" t="str">
        <v>EUR30P2W=R</v>
      </c>
      <c r="C26">
        <v>7.6230000000000002</v>
      </c>
      <c r="M26" t="str">
        <f t="shared" si="3"/>
        <v>30P</v>
      </c>
      <c r="N26" t="str">
        <v>EUR30P3W=R</v>
      </c>
      <c r="O26">
        <v>7.8529999999999998</v>
      </c>
    </row>
    <row r="27" spans="1:15" x14ac:dyDescent="0.25">
      <c r="A27" t="str">
        <f t="shared" si="2"/>
        <v>35P</v>
      </c>
      <c r="B27" t="str">
        <v>EUR35P2W=R</v>
      </c>
      <c r="C27">
        <v>7.5389999999999997</v>
      </c>
      <c r="M27" t="str">
        <f t="shared" si="3"/>
        <v>35P</v>
      </c>
      <c r="N27" t="str">
        <v>EUR35P3W=R</v>
      </c>
      <c r="O27">
        <v>7.7809999999999997</v>
      </c>
    </row>
    <row r="28" spans="1:15" x14ac:dyDescent="0.25">
      <c r="A28" t="str">
        <f t="shared" si="2"/>
        <v>40P</v>
      </c>
      <c r="B28" t="str">
        <v>EUR40P2W=R</v>
      </c>
      <c r="C28">
        <v>7.4809999999999999</v>
      </c>
      <c r="M28" t="str">
        <f t="shared" si="3"/>
        <v>40P</v>
      </c>
      <c r="N28" t="str">
        <v>EUR40P3W=R</v>
      </c>
      <c r="O28">
        <v>7.7329999999999997</v>
      </c>
    </row>
    <row r="29" spans="1:15" x14ac:dyDescent="0.25">
      <c r="A29" t="str">
        <f t="shared" si="2"/>
        <v>45P</v>
      </c>
      <c r="B29" t="str">
        <v>EUR45P2W=R</v>
      </c>
      <c r="C29">
        <v>7.4409999999999998</v>
      </c>
      <c r="M29" t="str">
        <f t="shared" si="3"/>
        <v>45P</v>
      </c>
      <c r="N29" t="str">
        <v>EUR45P3W=R</v>
      </c>
      <c r="O29">
        <v>7.7009999999999996</v>
      </c>
    </row>
    <row r="30" spans="1:15" x14ac:dyDescent="0.25">
      <c r="A30" t="str">
        <f t="shared" si="2"/>
        <v>2</v>
      </c>
      <c r="B30" t="str">
        <v>EUR2WO=R</v>
      </c>
      <c r="C30">
        <v>7.41</v>
      </c>
      <c r="M30" t="str">
        <f t="shared" si="3"/>
        <v>3</v>
      </c>
      <c r="N30" t="str">
        <v>EUR3WO=R</v>
      </c>
      <c r="O30">
        <v>7.6779999999999999</v>
      </c>
    </row>
    <row r="31" spans="1:15" x14ac:dyDescent="0.25">
      <c r="A31" t="str">
        <f t="shared" si="2"/>
        <v>45C</v>
      </c>
      <c r="B31" t="str">
        <v>EUR45C2W=R</v>
      </c>
      <c r="C31">
        <v>7.383</v>
      </c>
      <c r="M31" t="str">
        <f t="shared" si="3"/>
        <v>45C</v>
      </c>
      <c r="N31" t="str">
        <v>EUR45C3W=R</v>
      </c>
      <c r="O31">
        <v>7.6580000000000004</v>
      </c>
    </row>
    <row r="32" spans="1:15" x14ac:dyDescent="0.25">
      <c r="A32" t="str">
        <f t="shared" si="2"/>
        <v>40C</v>
      </c>
      <c r="B32" t="str">
        <v>EUR40C2W=R</v>
      </c>
      <c r="C32">
        <v>7.3639999999999999</v>
      </c>
      <c r="M32" t="str">
        <f t="shared" si="3"/>
        <v>40C</v>
      </c>
      <c r="N32" t="str">
        <v>EUR40C3W=R</v>
      </c>
      <c r="O32">
        <v>7.6459999999999999</v>
      </c>
    </row>
    <row r="33" spans="1:15" x14ac:dyDescent="0.25">
      <c r="A33" t="str">
        <f t="shared" si="2"/>
        <v>35C</v>
      </c>
      <c r="B33" t="str">
        <v>EUR35C2W=R</v>
      </c>
      <c r="C33">
        <v>7.3559999999999999</v>
      </c>
      <c r="M33" t="str">
        <f t="shared" si="3"/>
        <v>35C</v>
      </c>
      <c r="N33" t="str">
        <v>EUR35C3W=R</v>
      </c>
      <c r="O33">
        <v>7.6470000000000002</v>
      </c>
    </row>
    <row r="34" spans="1:15" x14ac:dyDescent="0.25">
      <c r="A34" t="str">
        <f t="shared" si="2"/>
        <v>30C</v>
      </c>
      <c r="B34" t="str">
        <v>EUR30C2W=R</v>
      </c>
      <c r="C34">
        <v>7.3659999999999997</v>
      </c>
      <c r="M34" t="str">
        <f t="shared" si="3"/>
        <v>30C</v>
      </c>
      <c r="N34" t="str">
        <v>EUR30C3W=R</v>
      </c>
      <c r="O34">
        <v>7.6669999999999998</v>
      </c>
    </row>
    <row r="35" spans="1:15" x14ac:dyDescent="0.25">
      <c r="A35" t="str">
        <f t="shared" si="2"/>
        <v>25C</v>
      </c>
      <c r="B35" t="str">
        <v>EUR25C2W=R</v>
      </c>
      <c r="C35">
        <v>7.3959999999999999</v>
      </c>
      <c r="M35" t="str">
        <f t="shared" si="3"/>
        <v>25C</v>
      </c>
      <c r="N35" t="str">
        <v>EUR25C3W=R</v>
      </c>
      <c r="O35">
        <v>7.7119999999999997</v>
      </c>
    </row>
    <row r="36" spans="1:15" x14ac:dyDescent="0.25">
      <c r="A36" t="str">
        <f t="shared" si="2"/>
        <v>20C</v>
      </c>
      <c r="B36" t="str">
        <v>EUR20C2W=R</v>
      </c>
      <c r="C36">
        <v>7.4509999999999996</v>
      </c>
      <c r="M36" t="str">
        <f t="shared" si="3"/>
        <v>20C</v>
      </c>
      <c r="N36" t="str">
        <v>EUR20C3W=R</v>
      </c>
      <c r="O36">
        <v>7.7839999999999998</v>
      </c>
    </row>
    <row r="37" spans="1:15" x14ac:dyDescent="0.25">
      <c r="A37" t="str">
        <f t="shared" si="2"/>
        <v>15C</v>
      </c>
      <c r="B37" t="str">
        <v>EUR15C2W=R</v>
      </c>
      <c r="C37">
        <v>7.5220000000000002</v>
      </c>
      <c r="M37" t="str">
        <f t="shared" si="3"/>
        <v>15C</v>
      </c>
      <c r="N37" t="str">
        <v>EUR15C3W=R</v>
      </c>
      <c r="O37">
        <v>7.8760000000000003</v>
      </c>
    </row>
    <row r="38" spans="1:15" x14ac:dyDescent="0.25">
      <c r="A38" t="str">
        <f t="shared" si="2"/>
        <v>10C</v>
      </c>
      <c r="B38" t="str">
        <v>EUR10C2W=R</v>
      </c>
      <c r="C38">
        <v>7.6020000000000003</v>
      </c>
      <c r="M38" t="str">
        <f t="shared" si="3"/>
        <v>10C</v>
      </c>
      <c r="N38" t="str">
        <v>EUR10C3W=R</v>
      </c>
      <c r="O38">
        <v>7.9770000000000003</v>
      </c>
    </row>
    <row r="41" spans="1:15" x14ac:dyDescent="0.25">
      <c r="A41" t="str">
        <f>MID(B41,4,LEN(B41)-7)</f>
        <v>10P</v>
      </c>
      <c r="B41" t="str" cm="1">
        <f t="array" ref="B41:B57">'Data Sets'!B71:B87</f>
        <v>EUR10P1M=R</v>
      </c>
      <c r="C41" cm="1">
        <f t="array" ref="C41:C57">'Data Sets'!C71:C87</f>
        <v>8.5429999999999993</v>
      </c>
      <c r="M41" t="str">
        <f>MID(N41,4,LEN(N41)-7)</f>
        <v>10P</v>
      </c>
      <c r="N41" t="str" cm="1">
        <f t="array" ref="N41:N57">'Data Sets'!B88:B104</f>
        <v>EUR10P6W=R</v>
      </c>
      <c r="O41" cm="1">
        <f t="array" ref="O41:O57">'Data Sets'!C88:C104</f>
        <v>8.3789999999999996</v>
      </c>
    </row>
    <row r="42" spans="1:15" x14ac:dyDescent="0.25">
      <c r="A42" t="str">
        <f t="shared" ref="A42:A57" si="4">MID(B42,4,LEN(B42)-7)</f>
        <v>15P</v>
      </c>
      <c r="B42" t="str">
        <v>EUR15P1M=R</v>
      </c>
      <c r="C42">
        <v>8.3670000000000009</v>
      </c>
      <c r="M42" t="str">
        <f t="shared" ref="M42:M57" si="5">MID(N42,4,LEN(N42)-7)</f>
        <v>15P</v>
      </c>
      <c r="N42" t="str">
        <v>EUR15P6W=R</v>
      </c>
      <c r="O42">
        <v>8.2110000000000003</v>
      </c>
    </row>
    <row r="43" spans="1:15" x14ac:dyDescent="0.25">
      <c r="A43" t="str">
        <f t="shared" si="4"/>
        <v>20P</v>
      </c>
      <c r="B43" t="str">
        <v>EUR20P1M=R</v>
      </c>
      <c r="C43">
        <v>8.2059999999999995</v>
      </c>
      <c r="M43" t="str">
        <f t="shared" si="5"/>
        <v>20P</v>
      </c>
      <c r="N43" t="str">
        <v>EUR20P6W=R</v>
      </c>
      <c r="O43">
        <v>8.0570000000000004</v>
      </c>
    </row>
    <row r="44" spans="1:15" x14ac:dyDescent="0.25">
      <c r="A44" t="str">
        <f t="shared" si="4"/>
        <v>25P</v>
      </c>
      <c r="B44" t="str">
        <v>EUR25P1M=R</v>
      </c>
      <c r="C44">
        <v>8.0719999999999992</v>
      </c>
      <c r="M44" t="str">
        <f t="shared" si="5"/>
        <v>25P</v>
      </c>
      <c r="N44" t="str">
        <v>EUR25P6W=R</v>
      </c>
      <c r="O44">
        <v>7.9320000000000004</v>
      </c>
    </row>
    <row r="45" spans="1:15" x14ac:dyDescent="0.25">
      <c r="A45" t="str">
        <f t="shared" si="4"/>
        <v>30P</v>
      </c>
      <c r="B45" t="str">
        <v>EUR30P1M=R</v>
      </c>
      <c r="C45">
        <v>7.9749999999999996</v>
      </c>
      <c r="M45" t="str">
        <f t="shared" si="5"/>
        <v>30P</v>
      </c>
      <c r="N45" t="str">
        <v>EUR30P6W=R</v>
      </c>
      <c r="O45">
        <v>7.8419999999999996</v>
      </c>
    </row>
    <row r="46" spans="1:15" x14ac:dyDescent="0.25">
      <c r="A46" t="str">
        <f t="shared" si="4"/>
        <v>35P</v>
      </c>
      <c r="B46" t="str">
        <v>EUR35P1M=R</v>
      </c>
      <c r="C46">
        <v>7.9089999999999998</v>
      </c>
      <c r="M46" t="str">
        <f t="shared" si="5"/>
        <v>35P</v>
      </c>
      <c r="N46" t="str">
        <v>EUR35P6W=R</v>
      </c>
      <c r="O46">
        <v>7.7839999999999998</v>
      </c>
    </row>
    <row r="47" spans="1:15" x14ac:dyDescent="0.25">
      <c r="A47" t="str">
        <f t="shared" si="4"/>
        <v>40P</v>
      </c>
      <c r="B47" t="str">
        <v>EUR40P1M=R</v>
      </c>
      <c r="C47">
        <v>7.8659999999999997</v>
      </c>
      <c r="M47" t="str">
        <f t="shared" si="5"/>
        <v>40P</v>
      </c>
      <c r="N47" t="str">
        <v>EUR40P6W=R</v>
      </c>
      <c r="O47">
        <v>7.7480000000000002</v>
      </c>
    </row>
    <row r="48" spans="1:15" x14ac:dyDescent="0.25">
      <c r="A48" t="str">
        <f t="shared" si="4"/>
        <v>45P</v>
      </c>
      <c r="B48" t="str">
        <v>EUR45P1M=R</v>
      </c>
      <c r="C48">
        <v>7.8390000000000004</v>
      </c>
      <c r="M48" t="str">
        <f t="shared" si="5"/>
        <v>45P</v>
      </c>
      <c r="N48" t="str">
        <v>EUR45P6W=R</v>
      </c>
      <c r="O48">
        <v>7.7279999999999998</v>
      </c>
    </row>
    <row r="49" spans="1:15" x14ac:dyDescent="0.25">
      <c r="A49" t="str">
        <f t="shared" si="4"/>
        <v>1</v>
      </c>
      <c r="B49" t="str">
        <v>EUR1MO=R</v>
      </c>
      <c r="C49">
        <v>7.82</v>
      </c>
      <c r="M49" t="str">
        <f t="shared" si="5"/>
        <v>6</v>
      </c>
      <c r="N49" t="str">
        <v>EUR6WO=R</v>
      </c>
      <c r="O49">
        <v>7.7160000000000002</v>
      </c>
    </row>
    <row r="50" spans="1:15" x14ac:dyDescent="0.25">
      <c r="A50" t="str">
        <f t="shared" si="4"/>
        <v>45C</v>
      </c>
      <c r="B50" t="str">
        <v>EUR45C1M=R</v>
      </c>
      <c r="C50">
        <v>7.8040000000000003</v>
      </c>
      <c r="M50" t="str">
        <f t="shared" si="5"/>
        <v>45C</v>
      </c>
      <c r="N50" t="str">
        <v>EUR45C6W=R</v>
      </c>
      <c r="O50">
        <v>7.7069999999999999</v>
      </c>
    </row>
    <row r="51" spans="1:15" x14ac:dyDescent="0.25">
      <c r="A51" t="str">
        <f t="shared" si="4"/>
        <v>40C</v>
      </c>
      <c r="B51" t="str">
        <v>EUR40C1M=R</v>
      </c>
      <c r="C51">
        <v>7.7949999999999999</v>
      </c>
      <c r="M51" t="str">
        <f t="shared" si="5"/>
        <v>40C</v>
      </c>
      <c r="N51" t="str">
        <v>EUR40C6W=R</v>
      </c>
      <c r="O51">
        <v>7.7060000000000004</v>
      </c>
    </row>
    <row r="52" spans="1:15" x14ac:dyDescent="0.25">
      <c r="A52" t="str">
        <f t="shared" si="4"/>
        <v>35C</v>
      </c>
      <c r="B52" t="str">
        <v>EUR35C1M=R</v>
      </c>
      <c r="C52">
        <v>7.8010000000000002</v>
      </c>
      <c r="M52" t="str">
        <f t="shared" si="5"/>
        <v>35C</v>
      </c>
      <c r="N52" t="str">
        <v>EUR35C6W=R</v>
      </c>
      <c r="O52">
        <v>7.72</v>
      </c>
    </row>
    <row r="53" spans="1:15" x14ac:dyDescent="0.25">
      <c r="A53" t="str">
        <f t="shared" si="4"/>
        <v>30C</v>
      </c>
      <c r="B53" t="str">
        <v>EUR30C1M=R</v>
      </c>
      <c r="C53">
        <v>7.827</v>
      </c>
      <c r="M53" t="str">
        <f t="shared" si="5"/>
        <v>30C</v>
      </c>
      <c r="N53" t="str">
        <v>EUR30C6W=R</v>
      </c>
      <c r="O53">
        <v>7.7560000000000002</v>
      </c>
    </row>
    <row r="54" spans="1:15" x14ac:dyDescent="0.25">
      <c r="A54" t="str">
        <f t="shared" si="4"/>
        <v>25C</v>
      </c>
      <c r="B54" t="str">
        <v>EUR25C1M=R</v>
      </c>
      <c r="C54">
        <v>7.8789999999999996</v>
      </c>
      <c r="M54" t="str">
        <f t="shared" si="5"/>
        <v>25C</v>
      </c>
      <c r="N54" t="str">
        <v>EUR25C6W=R</v>
      </c>
      <c r="O54">
        <v>7.82</v>
      </c>
    </row>
    <row r="55" spans="1:15" x14ac:dyDescent="0.25">
      <c r="A55" t="str">
        <f t="shared" si="4"/>
        <v>20C</v>
      </c>
      <c r="B55" t="str">
        <v>EUR20C1M=R</v>
      </c>
      <c r="C55">
        <v>7.9610000000000003</v>
      </c>
      <c r="M55" t="str">
        <f t="shared" si="5"/>
        <v>20C</v>
      </c>
      <c r="N55" t="str">
        <v>EUR20C6W=R</v>
      </c>
      <c r="O55">
        <v>7.9160000000000004</v>
      </c>
    </row>
    <row r="56" spans="1:15" x14ac:dyDescent="0.25">
      <c r="A56" t="str">
        <f t="shared" si="4"/>
        <v>15C</v>
      </c>
      <c r="B56" t="str">
        <v>EUR15C1M=R</v>
      </c>
      <c r="C56">
        <v>8.0640000000000001</v>
      </c>
      <c r="M56" t="str">
        <f t="shared" si="5"/>
        <v>15C</v>
      </c>
      <c r="N56" t="str">
        <v>EUR15C6W=R</v>
      </c>
      <c r="O56">
        <v>8.0329999999999995</v>
      </c>
    </row>
    <row r="57" spans="1:15" x14ac:dyDescent="0.25">
      <c r="A57" t="str">
        <f t="shared" si="4"/>
        <v>10C</v>
      </c>
      <c r="B57" t="str">
        <v>EUR10C1M=R</v>
      </c>
      <c r="C57">
        <v>8.1760000000000002</v>
      </c>
      <c r="M57" t="str">
        <f t="shared" si="5"/>
        <v>10C</v>
      </c>
      <c r="N57" t="str">
        <v>EUR10C6W=R</v>
      </c>
      <c r="O57">
        <v>8.1609999999999996</v>
      </c>
    </row>
    <row r="60" spans="1:15" x14ac:dyDescent="0.25">
      <c r="A60" t="str">
        <f>MID(B60,4,LEN(B60)-7)</f>
        <v>10P</v>
      </c>
      <c r="B60" t="str" cm="1">
        <f t="array" ref="B60:B76">'Data Sets'!B105:B121</f>
        <v>EUR10P2M=R</v>
      </c>
      <c r="C60" cm="1">
        <f t="array" ref="C60:C76">'Data Sets'!C105:C121</f>
        <v>8.2579999999999991</v>
      </c>
      <c r="M60" t="str">
        <f>MID(N60,4,LEN(N60)-7)</f>
        <v>10P</v>
      </c>
      <c r="N60" t="str" cm="1">
        <f t="array" ref="N60:N76">'Data Sets'!B122:B138</f>
        <v>EUR10P3M=R</v>
      </c>
      <c r="O60" cm="1">
        <f t="array" ref="O60:O76">'Data Sets'!C122:C138</f>
        <v>8.1639999999999997</v>
      </c>
    </row>
    <row r="61" spans="1:15" x14ac:dyDescent="0.25">
      <c r="A61" t="str">
        <f t="shared" ref="A61:A76" si="6">MID(B61,4,LEN(B61)-7)</f>
        <v>15P</v>
      </c>
      <c r="B61" t="str">
        <v>EUR15P2M=R</v>
      </c>
      <c r="C61">
        <v>8.0960000000000001</v>
      </c>
      <c r="M61" t="str">
        <f t="shared" ref="M61:M76" si="7">MID(N61,4,LEN(N61)-7)</f>
        <v>15P</v>
      </c>
      <c r="N61" t="str">
        <v>EUR15P3M=R</v>
      </c>
      <c r="O61">
        <v>7.9989999999999997</v>
      </c>
    </row>
    <row r="62" spans="1:15" x14ac:dyDescent="0.25">
      <c r="A62" t="str">
        <f t="shared" si="6"/>
        <v>20P</v>
      </c>
      <c r="B62" t="str">
        <v>EUR20P2M=R</v>
      </c>
      <c r="C62">
        <v>7.9480000000000004</v>
      </c>
      <c r="M62" t="str">
        <f t="shared" si="7"/>
        <v>20P</v>
      </c>
      <c r="N62" t="str">
        <v>EUR20P3M=R</v>
      </c>
      <c r="O62">
        <v>7.85</v>
      </c>
    </row>
    <row r="63" spans="1:15" x14ac:dyDescent="0.25">
      <c r="A63" t="str">
        <f t="shared" si="6"/>
        <v>25P</v>
      </c>
      <c r="B63" t="str">
        <v>EUR25P2M=R</v>
      </c>
      <c r="C63">
        <v>7.8280000000000003</v>
      </c>
      <c r="M63" t="str">
        <f t="shared" si="7"/>
        <v>25P</v>
      </c>
      <c r="N63" t="str">
        <v>EUR25P3M=R</v>
      </c>
      <c r="O63">
        <v>7.734</v>
      </c>
    </row>
    <row r="64" spans="1:15" x14ac:dyDescent="0.25">
      <c r="A64" t="str">
        <f t="shared" si="6"/>
        <v>30P</v>
      </c>
      <c r="B64" t="str">
        <v>EUR30P2M=R</v>
      </c>
      <c r="C64">
        <v>7.7450000000000001</v>
      </c>
      <c r="M64" t="str">
        <f t="shared" si="7"/>
        <v>30P</v>
      </c>
      <c r="N64" t="str">
        <v>EUR30P3M=R</v>
      </c>
      <c r="O64">
        <v>7.657</v>
      </c>
    </row>
    <row r="65" spans="1:15" x14ac:dyDescent="0.25">
      <c r="A65" t="str">
        <f t="shared" si="6"/>
        <v>35P</v>
      </c>
      <c r="B65" t="str">
        <v>EUR35P2M=R</v>
      </c>
      <c r="C65">
        <v>7.6920000000000002</v>
      </c>
      <c r="M65" t="str">
        <f t="shared" si="7"/>
        <v>35P</v>
      </c>
      <c r="N65" t="str">
        <v>EUR35P3M=R</v>
      </c>
      <c r="O65">
        <v>7.6130000000000004</v>
      </c>
    </row>
    <row r="66" spans="1:15" x14ac:dyDescent="0.25">
      <c r="A66" t="str">
        <f t="shared" si="6"/>
        <v>40P</v>
      </c>
      <c r="B66" t="str">
        <v>EUR40P2M=R</v>
      </c>
      <c r="C66">
        <v>7.6619999999999999</v>
      </c>
      <c r="M66" t="str">
        <f t="shared" si="7"/>
        <v>40P</v>
      </c>
      <c r="N66" t="str">
        <v>EUR40P3M=R</v>
      </c>
      <c r="O66">
        <v>7.5940000000000003</v>
      </c>
    </row>
    <row r="67" spans="1:15" x14ac:dyDescent="0.25">
      <c r="A67" t="str">
        <f t="shared" si="6"/>
        <v>45P</v>
      </c>
      <c r="B67" t="str">
        <v>EUR45P2M=R</v>
      </c>
      <c r="C67">
        <v>7.6470000000000002</v>
      </c>
      <c r="M67" t="str">
        <f t="shared" si="7"/>
        <v>45P</v>
      </c>
      <c r="N67" t="str">
        <v>EUR45P3M=R</v>
      </c>
      <c r="O67">
        <v>7.5890000000000004</v>
      </c>
    </row>
    <row r="68" spans="1:15" x14ac:dyDescent="0.25">
      <c r="A68" t="str">
        <f t="shared" si="6"/>
        <v>2</v>
      </c>
      <c r="B68" t="str">
        <v>EUR2MO=R</v>
      </c>
      <c r="C68">
        <v>7.64</v>
      </c>
      <c r="M68" t="str">
        <f t="shared" si="7"/>
        <v>3</v>
      </c>
      <c r="N68" t="str">
        <v>EUR3MO=R</v>
      </c>
      <c r="O68">
        <v>7.59</v>
      </c>
    </row>
    <row r="69" spans="1:15" x14ac:dyDescent="0.25">
      <c r="A69" t="str">
        <f t="shared" si="6"/>
        <v>45C</v>
      </c>
      <c r="B69" t="str">
        <v>EUR45C2M=R</v>
      </c>
      <c r="C69">
        <v>7.6360000000000001</v>
      </c>
      <c r="M69" t="str">
        <f t="shared" si="7"/>
        <v>45C</v>
      </c>
      <c r="N69" t="str">
        <v>EUR45C3M=R</v>
      </c>
      <c r="O69">
        <v>7.593</v>
      </c>
    </row>
    <row r="70" spans="1:15" x14ac:dyDescent="0.25">
      <c r="A70" t="str">
        <f t="shared" si="6"/>
        <v>40C</v>
      </c>
      <c r="B70" t="str">
        <v>EUR40C2M=R</v>
      </c>
      <c r="C70">
        <v>7.641</v>
      </c>
      <c r="M70" t="str">
        <f t="shared" si="7"/>
        <v>40C</v>
      </c>
      <c r="N70" t="str">
        <v>EUR40C3M=R</v>
      </c>
      <c r="O70">
        <v>7.6040000000000001</v>
      </c>
    </row>
    <row r="71" spans="1:15" x14ac:dyDescent="0.25">
      <c r="A71" t="str">
        <f t="shared" si="6"/>
        <v>35C</v>
      </c>
      <c r="B71" t="str">
        <v>EUR35C2M=R</v>
      </c>
      <c r="C71">
        <v>7.6609999999999996</v>
      </c>
      <c r="M71" t="str">
        <f t="shared" si="7"/>
        <v>35C</v>
      </c>
      <c r="N71" t="str">
        <v>EUR35C3M=R</v>
      </c>
      <c r="O71">
        <v>7.633</v>
      </c>
    </row>
    <row r="72" spans="1:15" x14ac:dyDescent="0.25">
      <c r="A72" t="str">
        <f t="shared" si="6"/>
        <v>30C</v>
      </c>
      <c r="B72" t="str">
        <v>EUR30C2M=R</v>
      </c>
      <c r="C72">
        <v>7.7050000000000001</v>
      </c>
      <c r="M72" t="str">
        <f t="shared" si="7"/>
        <v>30C</v>
      </c>
      <c r="N72" t="str">
        <v>EUR30C3M=R</v>
      </c>
      <c r="O72">
        <v>7.6879999999999997</v>
      </c>
    </row>
    <row r="73" spans="1:15" x14ac:dyDescent="0.25">
      <c r="A73" t="str">
        <f t="shared" si="6"/>
        <v>25C</v>
      </c>
      <c r="B73" t="str">
        <v>EUR25C2M=R</v>
      </c>
      <c r="C73">
        <v>7.7779999999999996</v>
      </c>
      <c r="M73" t="str">
        <f t="shared" si="7"/>
        <v>25C</v>
      </c>
      <c r="N73" t="str">
        <v>EUR25C3M=R</v>
      </c>
      <c r="O73">
        <v>7.7770000000000001</v>
      </c>
    </row>
    <row r="74" spans="1:15" x14ac:dyDescent="0.25">
      <c r="A74" t="str">
        <f t="shared" si="6"/>
        <v>20C</v>
      </c>
      <c r="B74" t="str">
        <v>EUR20C2M=R</v>
      </c>
      <c r="C74">
        <v>7.8840000000000003</v>
      </c>
      <c r="M74" t="str">
        <f t="shared" si="7"/>
        <v>20C</v>
      </c>
      <c r="N74" t="str">
        <v>EUR20C3M=R</v>
      </c>
      <c r="O74">
        <v>7.9029999999999996</v>
      </c>
    </row>
    <row r="75" spans="1:15" x14ac:dyDescent="0.25">
      <c r="A75" t="str">
        <f t="shared" si="6"/>
        <v>15C</v>
      </c>
      <c r="B75" t="str">
        <v>EUR15C2M=R</v>
      </c>
      <c r="C75">
        <v>8.0120000000000005</v>
      </c>
      <c r="M75" t="str">
        <f t="shared" si="7"/>
        <v>15C</v>
      </c>
      <c r="N75" t="str">
        <v>EUR15C3M=R</v>
      </c>
      <c r="O75">
        <v>8.0549999999999997</v>
      </c>
    </row>
    <row r="76" spans="1:15" x14ac:dyDescent="0.25">
      <c r="A76" t="str">
        <f t="shared" si="6"/>
        <v>10C</v>
      </c>
      <c r="B76" t="str">
        <v>EUR10C2M=R</v>
      </c>
      <c r="C76">
        <v>8.1509999999999998</v>
      </c>
      <c r="M76" t="str">
        <f t="shared" si="7"/>
        <v>10C</v>
      </c>
      <c r="N76" t="str">
        <v>EUR10C3M=R</v>
      </c>
      <c r="O76">
        <v>8.2189999999999994</v>
      </c>
    </row>
    <row r="79" spans="1:15" x14ac:dyDescent="0.25">
      <c r="A79" t="str">
        <f>MID(B79,4,LEN(B79)-7)</f>
        <v>10P</v>
      </c>
      <c r="B79" t="str" cm="1">
        <f t="array" ref="B79:B95">'Data Sets'!B139:B155</f>
        <v>EUR10P4M=R</v>
      </c>
      <c r="C79" cm="1">
        <f t="array" ref="C79:C95">'Data Sets'!C139:C155</f>
        <v>8.1229999999999993</v>
      </c>
      <c r="M79" t="str">
        <f>MID(N79,4,LEN(N79)-7)</f>
        <v>10P</v>
      </c>
      <c r="N79" t="str" cm="1">
        <f t="array" ref="N79:N95">'Data Sets'!B156:B172</f>
        <v>EUR10P5M=R</v>
      </c>
      <c r="O79" cm="1">
        <f t="array" ref="O79:O95">'Data Sets'!C156:C172</f>
        <v>8.0950000000000006</v>
      </c>
    </row>
    <row r="80" spans="1:15" x14ac:dyDescent="0.25">
      <c r="A80" t="str">
        <f t="shared" ref="A80:A95" si="8">MID(B80,4,LEN(B80)-7)</f>
        <v>15P</v>
      </c>
      <c r="B80" t="str">
        <v>EUR15P4M=R</v>
      </c>
      <c r="C80">
        <v>7.9539999999999997</v>
      </c>
      <c r="M80" t="str">
        <f t="shared" ref="M80:M95" si="9">MID(N80,4,LEN(N80)-7)</f>
        <v>15P</v>
      </c>
      <c r="N80" t="str">
        <v>EUR15P5M=R</v>
      </c>
      <c r="O80">
        <v>7.923</v>
      </c>
    </row>
    <row r="81" spans="1:15" x14ac:dyDescent="0.25">
      <c r="A81" t="str">
        <f t="shared" si="8"/>
        <v>20P</v>
      </c>
      <c r="B81" t="str">
        <v>EUR20P4M=R</v>
      </c>
      <c r="C81">
        <v>7.8029999999999999</v>
      </c>
      <c r="M81" t="str">
        <f t="shared" si="9"/>
        <v>20P</v>
      </c>
      <c r="N81" t="str">
        <v>EUR20P5M=R</v>
      </c>
      <c r="O81">
        <v>7.7709999999999999</v>
      </c>
    </row>
    <row r="82" spans="1:15" x14ac:dyDescent="0.25">
      <c r="A82" t="str">
        <f t="shared" si="8"/>
        <v>25P</v>
      </c>
      <c r="B82" t="str">
        <v>EUR25P4M=R</v>
      </c>
      <c r="C82">
        <v>7.6859999999999999</v>
      </c>
      <c r="M82" t="str">
        <f t="shared" si="9"/>
        <v>25P</v>
      </c>
      <c r="N82" t="str">
        <v>EUR25P5M=R</v>
      </c>
      <c r="O82">
        <v>7.6539999999999999</v>
      </c>
    </row>
    <row r="83" spans="1:15" x14ac:dyDescent="0.25">
      <c r="A83" t="str">
        <f t="shared" si="8"/>
        <v>30P</v>
      </c>
      <c r="B83" t="str">
        <v>EUR30P4M=R</v>
      </c>
      <c r="C83">
        <v>7.6109999999999998</v>
      </c>
      <c r="M83" t="str">
        <f t="shared" si="9"/>
        <v>30P</v>
      </c>
      <c r="N83" t="str">
        <v>EUR30P5M=R</v>
      </c>
      <c r="O83">
        <v>7.58</v>
      </c>
    </row>
    <row r="84" spans="1:15" x14ac:dyDescent="0.25">
      <c r="A84" t="str">
        <f t="shared" si="8"/>
        <v>35P</v>
      </c>
      <c r="B84" t="str">
        <v>EUR35P4M=R</v>
      </c>
      <c r="C84">
        <v>7.5709999999999997</v>
      </c>
      <c r="M84" t="str">
        <f t="shared" si="9"/>
        <v>35P</v>
      </c>
      <c r="N84" t="str">
        <v>EUR35P5M=R</v>
      </c>
      <c r="O84">
        <v>7.5419999999999998</v>
      </c>
    </row>
    <row r="85" spans="1:15" x14ac:dyDescent="0.25">
      <c r="A85" t="str">
        <f t="shared" si="8"/>
        <v>40P</v>
      </c>
      <c r="B85" t="str">
        <v>EUR40P4M=R</v>
      </c>
      <c r="C85">
        <v>7.5549999999999997</v>
      </c>
      <c r="M85" t="str">
        <f t="shared" si="9"/>
        <v>40P</v>
      </c>
      <c r="N85" t="str">
        <v>EUR40P5M=R</v>
      </c>
      <c r="O85">
        <v>7.53</v>
      </c>
    </row>
    <row r="86" spans="1:15" x14ac:dyDescent="0.25">
      <c r="A86" t="str">
        <f t="shared" si="8"/>
        <v>45P</v>
      </c>
      <c r="B86" t="str">
        <v>EUR45P4M=R</v>
      </c>
      <c r="C86">
        <v>7.5549999999999997</v>
      </c>
      <c r="M86" t="str">
        <f t="shared" si="9"/>
        <v>45P</v>
      </c>
      <c r="N86" t="str">
        <v>EUR45P5M=R</v>
      </c>
      <c r="O86">
        <v>7.5330000000000004</v>
      </c>
    </row>
    <row r="87" spans="1:15" x14ac:dyDescent="0.25">
      <c r="A87" t="str">
        <f t="shared" si="8"/>
        <v>4</v>
      </c>
      <c r="B87" t="str">
        <v>EUR4MO=R</v>
      </c>
      <c r="C87">
        <v>7.5609999999999999</v>
      </c>
      <c r="M87" t="str">
        <f t="shared" si="9"/>
        <v>5</v>
      </c>
      <c r="N87" t="str">
        <v>EUR5MO=R</v>
      </c>
      <c r="O87">
        <v>7.5419999999999998</v>
      </c>
    </row>
    <row r="88" spans="1:15" x14ac:dyDescent="0.25">
      <c r="A88" t="str">
        <f t="shared" si="8"/>
        <v>45C</v>
      </c>
      <c r="B88" t="str">
        <v>EUR45C4M=R</v>
      </c>
      <c r="C88">
        <v>7.569</v>
      </c>
      <c r="M88" t="str">
        <f t="shared" si="9"/>
        <v>45C</v>
      </c>
      <c r="N88" t="str">
        <v>EUR45C5M=R</v>
      </c>
      <c r="O88">
        <v>7.5529999999999999</v>
      </c>
    </row>
    <row r="89" spans="1:15" x14ac:dyDescent="0.25">
      <c r="A89" t="str">
        <f t="shared" si="8"/>
        <v>40C</v>
      </c>
      <c r="B89" t="str">
        <v>EUR40C4M=R</v>
      </c>
      <c r="C89">
        <v>7.5869999999999997</v>
      </c>
      <c r="M89" t="str">
        <f t="shared" si="9"/>
        <v>40C</v>
      </c>
      <c r="N89" t="str">
        <v>EUR40C5M=R</v>
      </c>
      <c r="O89">
        <v>7.5750000000000002</v>
      </c>
    </row>
    <row r="90" spans="1:15" x14ac:dyDescent="0.25">
      <c r="A90" t="str">
        <f t="shared" si="8"/>
        <v>35C</v>
      </c>
      <c r="B90" t="str">
        <v>EUR35C4M=R</v>
      </c>
      <c r="C90">
        <v>7.6239999999999997</v>
      </c>
      <c r="M90" t="str">
        <f t="shared" si="9"/>
        <v>35C</v>
      </c>
      <c r="N90" t="str">
        <v>EUR35C5M=R</v>
      </c>
      <c r="O90">
        <v>7.6180000000000003</v>
      </c>
    </row>
    <row r="91" spans="1:15" x14ac:dyDescent="0.25">
      <c r="A91" t="str">
        <f t="shared" si="8"/>
        <v>30C</v>
      </c>
      <c r="B91" t="str">
        <v>EUR30C4M=R</v>
      </c>
      <c r="C91">
        <v>7.6890000000000001</v>
      </c>
      <c r="M91" t="str">
        <f t="shared" si="9"/>
        <v>30C</v>
      </c>
      <c r="N91" t="str">
        <v>EUR30C5M=R</v>
      </c>
      <c r="O91">
        <v>7.6909999999999998</v>
      </c>
    </row>
    <row r="92" spans="1:15" x14ac:dyDescent="0.25">
      <c r="A92" t="str">
        <f t="shared" si="8"/>
        <v>25C</v>
      </c>
      <c r="B92" t="str">
        <v>EUR25C4M=R</v>
      </c>
      <c r="C92">
        <v>7.7919999999999998</v>
      </c>
      <c r="M92" t="str">
        <f t="shared" si="9"/>
        <v>25C</v>
      </c>
      <c r="N92" t="str">
        <v>EUR25C5M=R</v>
      </c>
      <c r="O92">
        <v>7.8029999999999999</v>
      </c>
    </row>
    <row r="93" spans="1:15" x14ac:dyDescent="0.25">
      <c r="A93" t="str">
        <f t="shared" si="8"/>
        <v>20C</v>
      </c>
      <c r="B93" t="str">
        <v>EUR20C4M=R</v>
      </c>
      <c r="C93">
        <v>7.9359999999999999</v>
      </c>
      <c r="M93" t="str">
        <f t="shared" si="9"/>
        <v>20C</v>
      </c>
      <c r="N93" t="str">
        <v>EUR20C5M=R</v>
      </c>
      <c r="O93">
        <v>7.9589999999999996</v>
      </c>
    </row>
    <row r="94" spans="1:15" x14ac:dyDescent="0.25">
      <c r="A94" t="str">
        <f t="shared" si="8"/>
        <v>15C</v>
      </c>
      <c r="B94" t="str">
        <v>EUR15C4M=R</v>
      </c>
      <c r="C94">
        <v>8.1080000000000005</v>
      </c>
      <c r="M94" t="str">
        <f t="shared" si="9"/>
        <v>15C</v>
      </c>
      <c r="N94" t="str">
        <v>EUR15C5M=R</v>
      </c>
      <c r="O94">
        <v>8.1440000000000001</v>
      </c>
    </row>
    <row r="95" spans="1:15" x14ac:dyDescent="0.25">
      <c r="A95" t="str">
        <f t="shared" si="8"/>
        <v>10C</v>
      </c>
      <c r="B95" t="str">
        <v>EUR10C4M=R</v>
      </c>
      <c r="C95">
        <v>8.2929999999999993</v>
      </c>
      <c r="M95" t="str">
        <f t="shared" si="9"/>
        <v>10C</v>
      </c>
      <c r="N95" t="str">
        <v>EUR10C5M=R</v>
      </c>
      <c r="O95">
        <v>8.3420000000000005</v>
      </c>
    </row>
    <row r="98" spans="1:15" x14ac:dyDescent="0.25">
      <c r="A98" t="str">
        <f>MID(B98,4,LEN(B98)-7)</f>
        <v>10P</v>
      </c>
      <c r="B98" t="str" cm="1">
        <f t="array" ref="B98:B114">'Data Sets'!B173:B189</f>
        <v>EUR10P6M=R</v>
      </c>
      <c r="C98" cm="1">
        <f t="array" ref="C98:C114">'Data Sets'!C173:C189</f>
        <v>8.0760000000000005</v>
      </c>
      <c r="M98" t="str">
        <f>MID(N98,4,LEN(N98)-7)</f>
        <v>10P</v>
      </c>
      <c r="N98" t="str" cm="1">
        <f t="array" ref="N98:N114">'Data Sets'!B190:B206</f>
        <v>EUR10P9M=R</v>
      </c>
      <c r="O98" cm="1">
        <f t="array" ref="O98:O114">'Data Sets'!C190:C206</f>
        <v>8.0419999999999998</v>
      </c>
    </row>
    <row r="99" spans="1:15" x14ac:dyDescent="0.25">
      <c r="A99" t="str">
        <f t="shared" ref="A99:A114" si="10">MID(B99,4,LEN(B99)-7)</f>
        <v>15P</v>
      </c>
      <c r="B99" t="str">
        <v>EUR15P6M=R</v>
      </c>
      <c r="C99">
        <v>7.9020000000000001</v>
      </c>
      <c r="M99" t="str">
        <f t="shared" ref="M99:M114" si="11">MID(N99,4,LEN(N99)-7)</f>
        <v>15P</v>
      </c>
      <c r="N99" t="str">
        <v>EUR15P9M=R</v>
      </c>
      <c r="O99">
        <v>7.8529999999999998</v>
      </c>
    </row>
    <row r="100" spans="1:15" x14ac:dyDescent="0.25">
      <c r="A100" t="str">
        <f t="shared" si="10"/>
        <v>20P</v>
      </c>
      <c r="B100" t="str">
        <v>EUR20P6M=R</v>
      </c>
      <c r="C100">
        <v>7.7489999999999997</v>
      </c>
      <c r="M100" t="str">
        <f t="shared" si="11"/>
        <v>20P</v>
      </c>
      <c r="N100" t="str">
        <v>EUR20P9M=R</v>
      </c>
      <c r="O100">
        <v>7.6879999999999997</v>
      </c>
    </row>
    <row r="101" spans="1:15" x14ac:dyDescent="0.25">
      <c r="A101" t="str">
        <f t="shared" si="10"/>
        <v>25P</v>
      </c>
      <c r="B101" t="str">
        <v>EUR25P6M=R</v>
      </c>
      <c r="C101">
        <v>7.6319999999999997</v>
      </c>
      <c r="M101" t="str">
        <f t="shared" si="11"/>
        <v>25P</v>
      </c>
      <c r="N101" t="str">
        <v>EUR25P9M=R</v>
      </c>
      <c r="O101">
        <v>7.5659999999999998</v>
      </c>
    </row>
    <row r="102" spans="1:15" x14ac:dyDescent="0.25">
      <c r="A102" t="str">
        <f t="shared" si="10"/>
        <v>30P</v>
      </c>
      <c r="B102" t="str">
        <v>EUR30P6M=R</v>
      </c>
      <c r="C102">
        <v>7.56</v>
      </c>
      <c r="M102" t="str">
        <f t="shared" si="11"/>
        <v>30P</v>
      </c>
      <c r="N102" t="str">
        <v>EUR30P9M=R</v>
      </c>
      <c r="O102">
        <v>7.4960000000000004</v>
      </c>
    </row>
    <row r="103" spans="1:15" x14ac:dyDescent="0.25">
      <c r="A103" t="str">
        <f t="shared" si="10"/>
        <v>35P</v>
      </c>
      <c r="B103" t="str">
        <v>EUR35P6M=R</v>
      </c>
      <c r="C103">
        <v>7.524</v>
      </c>
      <c r="M103" t="str">
        <f t="shared" si="11"/>
        <v>35P</v>
      </c>
      <c r="N103" t="str">
        <v>EUR35P9M=R</v>
      </c>
      <c r="O103">
        <v>7.4660000000000002</v>
      </c>
    </row>
    <row r="104" spans="1:15" x14ac:dyDescent="0.25">
      <c r="A104" t="str">
        <f t="shared" si="10"/>
        <v>40P</v>
      </c>
      <c r="B104" t="str">
        <v>EUR40P6M=R</v>
      </c>
      <c r="C104">
        <v>7.5140000000000002</v>
      </c>
      <c r="M104" t="str">
        <f t="shared" si="11"/>
        <v>40P</v>
      </c>
      <c r="N104" t="str">
        <v>EUR40P9M=R</v>
      </c>
      <c r="O104">
        <v>7.4649999999999999</v>
      </c>
    </row>
    <row r="105" spans="1:15" x14ac:dyDescent="0.25">
      <c r="A105" t="str">
        <f t="shared" si="10"/>
        <v>45P</v>
      </c>
      <c r="B105" t="str">
        <v>EUR45P6M=R</v>
      </c>
      <c r="C105">
        <v>7.5190000000000001</v>
      </c>
      <c r="M105" t="str">
        <f t="shared" si="11"/>
        <v>45P</v>
      </c>
      <c r="N105" t="str">
        <v>EUR45P9M=R</v>
      </c>
      <c r="O105">
        <v>7.48</v>
      </c>
    </row>
    <row r="106" spans="1:15" x14ac:dyDescent="0.25">
      <c r="A106" t="str">
        <f t="shared" si="10"/>
        <v>6</v>
      </c>
      <c r="B106" t="str">
        <v>EUR6MO=R</v>
      </c>
      <c r="C106">
        <v>7.53</v>
      </c>
      <c r="M106" t="str">
        <f t="shared" si="11"/>
        <v>9</v>
      </c>
      <c r="N106" t="str">
        <v>EUR9MO=R</v>
      </c>
      <c r="O106">
        <v>7.4980000000000002</v>
      </c>
    </row>
    <row r="107" spans="1:15" x14ac:dyDescent="0.25">
      <c r="A107" t="str">
        <f t="shared" si="10"/>
        <v>45C</v>
      </c>
      <c r="B107" t="str">
        <v>EUR45C6M=R</v>
      </c>
      <c r="C107">
        <v>7.5430000000000001</v>
      </c>
      <c r="M107" t="str">
        <f t="shared" si="11"/>
        <v>45C</v>
      </c>
      <c r="N107" t="str">
        <v>EUR45C9M=R</v>
      </c>
      <c r="O107">
        <v>7.5179999999999998</v>
      </c>
    </row>
    <row r="108" spans="1:15" x14ac:dyDescent="0.25">
      <c r="A108" t="str">
        <f t="shared" si="10"/>
        <v>40C</v>
      </c>
      <c r="B108" t="str">
        <v>EUR40C6M=R</v>
      </c>
      <c r="C108">
        <v>7.5679999999999996</v>
      </c>
      <c r="M108" t="str">
        <f t="shared" si="11"/>
        <v>40C</v>
      </c>
      <c r="N108" t="str">
        <v>EUR40C9M=R</v>
      </c>
      <c r="O108">
        <v>7.5529999999999999</v>
      </c>
    </row>
    <row r="109" spans="1:15" x14ac:dyDescent="0.25">
      <c r="A109" t="str">
        <f t="shared" si="10"/>
        <v>35C</v>
      </c>
      <c r="B109" t="str">
        <v>EUR35C6M=R</v>
      </c>
      <c r="C109">
        <v>7.6139999999999999</v>
      </c>
      <c r="M109" t="str">
        <f t="shared" si="11"/>
        <v>35C</v>
      </c>
      <c r="N109" t="str">
        <v>EUR35C9M=R</v>
      </c>
      <c r="O109">
        <v>7.6130000000000004</v>
      </c>
    </row>
    <row r="110" spans="1:15" x14ac:dyDescent="0.25">
      <c r="A110" t="str">
        <f t="shared" si="10"/>
        <v>30C</v>
      </c>
      <c r="B110" t="str">
        <v>EUR30C6M=R</v>
      </c>
      <c r="C110">
        <v>7.6920000000000002</v>
      </c>
      <c r="M110" t="str">
        <f t="shared" si="11"/>
        <v>30C</v>
      </c>
      <c r="N110" t="str">
        <v>EUR30C9M=R</v>
      </c>
      <c r="O110">
        <v>7.71</v>
      </c>
    </row>
    <row r="111" spans="1:15" x14ac:dyDescent="0.25">
      <c r="A111" t="str">
        <f t="shared" si="10"/>
        <v>25C</v>
      </c>
      <c r="B111" t="str">
        <v>EUR25C6M=R</v>
      </c>
      <c r="C111">
        <v>7.81</v>
      </c>
      <c r="M111" t="str">
        <f t="shared" si="11"/>
        <v>25C</v>
      </c>
      <c r="N111" t="str">
        <v>EUR25C9M=R</v>
      </c>
      <c r="O111">
        <v>7.8559999999999999</v>
      </c>
    </row>
    <row r="112" spans="1:15" x14ac:dyDescent="0.25">
      <c r="A112" t="str">
        <f t="shared" si="10"/>
        <v>20C</v>
      </c>
      <c r="B112" t="str">
        <v>EUR20C6M=R</v>
      </c>
      <c r="C112">
        <v>7.9729999999999999</v>
      </c>
      <c r="M112" t="str">
        <f t="shared" si="11"/>
        <v>20C</v>
      </c>
      <c r="N112" t="str">
        <v>EUR20C9M=R</v>
      </c>
      <c r="O112">
        <v>8.0549999999999997</v>
      </c>
    </row>
    <row r="113" spans="1:15" x14ac:dyDescent="0.25">
      <c r="A113" t="str">
        <f t="shared" si="10"/>
        <v>15C</v>
      </c>
      <c r="B113" t="str">
        <v>EUR15C6M=R</v>
      </c>
      <c r="C113">
        <v>8.1669999999999998</v>
      </c>
      <c r="M113" t="str">
        <f t="shared" si="11"/>
        <v>15C</v>
      </c>
      <c r="N113" t="str">
        <v>EUR15C9M=R</v>
      </c>
      <c r="O113">
        <v>8.2889999999999997</v>
      </c>
    </row>
    <row r="114" spans="1:15" x14ac:dyDescent="0.25">
      <c r="A114" t="str">
        <f t="shared" si="10"/>
        <v>10C</v>
      </c>
      <c r="B114" t="str">
        <v>EUR10C6M=R</v>
      </c>
      <c r="C114">
        <v>8.3729999999999993</v>
      </c>
      <c r="M114" t="str">
        <f t="shared" si="11"/>
        <v>10C</v>
      </c>
      <c r="N114" t="str">
        <v>EUR10C9M=R</v>
      </c>
      <c r="O114">
        <v>8.5370000000000008</v>
      </c>
    </row>
    <row r="117" spans="1:15" x14ac:dyDescent="0.25">
      <c r="A117" t="str">
        <f>MID(B117,4,LEN(B117)-7)</f>
        <v>10P</v>
      </c>
      <c r="B117" t="str" cm="1">
        <f t="array" ref="B117:B133">'Data Sets'!B207:B223</f>
        <v>EUR10P1Y=R</v>
      </c>
      <c r="C117" cm="1">
        <f t="array" ref="C117:C133">'Data Sets'!C207:C223</f>
        <v>8.0879999999999992</v>
      </c>
      <c r="M117" t="str">
        <f>MID(N117,4,LEN(N117)-7)</f>
        <v>10P1</v>
      </c>
      <c r="N117" t="str" cm="1">
        <f t="array" ref="N117:N133">'Data Sets'!B224:B240</f>
        <v>EUR10P18M=R</v>
      </c>
      <c r="O117" cm="1">
        <f t="array" ref="O117:O133">'Data Sets'!C224:C240</f>
        <v>8.3109999999999999</v>
      </c>
    </row>
    <row r="118" spans="1:15" x14ac:dyDescent="0.25">
      <c r="A118" t="str">
        <f t="shared" ref="A118:A133" si="12">MID(B118,4,LEN(B118)-7)</f>
        <v>15P</v>
      </c>
      <c r="B118" t="str">
        <v>EUR15P1Y=R</v>
      </c>
      <c r="C118">
        <v>7.88</v>
      </c>
      <c r="M118" t="str">
        <f t="shared" ref="M118:M133" si="13">MID(N118,4,LEN(N118)-7)</f>
        <v>15P1</v>
      </c>
      <c r="N118" t="str">
        <v>EUR15P18M=R</v>
      </c>
      <c r="O118">
        <v>8.0690000000000008</v>
      </c>
    </row>
    <row r="119" spans="1:15" x14ac:dyDescent="0.25">
      <c r="A119" t="str">
        <f t="shared" si="12"/>
        <v>20P</v>
      </c>
      <c r="B119" t="str">
        <v>EUR20P1Y=R</v>
      </c>
      <c r="C119">
        <v>7.7</v>
      </c>
      <c r="M119" t="str">
        <f t="shared" si="13"/>
        <v>20P1</v>
      </c>
      <c r="N119" t="str">
        <v>EUR20P18M=R</v>
      </c>
      <c r="O119">
        <v>7.8620000000000001</v>
      </c>
    </row>
    <row r="120" spans="1:15" x14ac:dyDescent="0.25">
      <c r="A120" t="str">
        <f t="shared" si="12"/>
        <v>25P</v>
      </c>
      <c r="B120" t="str">
        <v>EUR25P1Y=R</v>
      </c>
      <c r="C120">
        <v>7.5679999999999996</v>
      </c>
      <c r="M120" t="str">
        <f t="shared" si="13"/>
        <v>25P1</v>
      </c>
      <c r="N120" t="str">
        <v>EUR25P18M=R</v>
      </c>
      <c r="O120">
        <v>7.7119999999999997</v>
      </c>
    </row>
    <row r="121" spans="1:15" x14ac:dyDescent="0.25">
      <c r="A121" t="str">
        <f t="shared" si="12"/>
        <v>30P</v>
      </c>
      <c r="B121" t="str">
        <v>EUR30P1Y=R</v>
      </c>
      <c r="C121">
        <v>7.492</v>
      </c>
      <c r="M121" t="str">
        <f t="shared" si="13"/>
        <v>30P1</v>
      </c>
      <c r="N121" t="str">
        <v>EUR30P18M=R</v>
      </c>
      <c r="O121">
        <v>7.625</v>
      </c>
    </row>
    <row r="122" spans="1:15" x14ac:dyDescent="0.25">
      <c r="A122" t="str">
        <f t="shared" si="12"/>
        <v>35P</v>
      </c>
      <c r="B122" t="str">
        <v>EUR35P1Y=R</v>
      </c>
      <c r="C122">
        <v>7.46</v>
      </c>
      <c r="M122" t="str">
        <f t="shared" si="13"/>
        <v>35P1</v>
      </c>
      <c r="N122" t="str">
        <v>EUR35P18M=R</v>
      </c>
      <c r="O122">
        <v>7.585</v>
      </c>
    </row>
    <row r="123" spans="1:15" x14ac:dyDescent="0.25">
      <c r="A123" t="str">
        <f t="shared" si="12"/>
        <v>40P</v>
      </c>
      <c r="B123" t="str">
        <v>EUR40P1Y=R</v>
      </c>
      <c r="C123">
        <v>7.46</v>
      </c>
      <c r="M123" t="str">
        <f t="shared" si="13"/>
        <v>40P1</v>
      </c>
      <c r="N123" t="str">
        <v>EUR40P18M=R</v>
      </c>
      <c r="O123">
        <v>7.577</v>
      </c>
    </row>
    <row r="124" spans="1:15" x14ac:dyDescent="0.25">
      <c r="A124" t="str">
        <f t="shared" si="12"/>
        <v>45P</v>
      </c>
      <c r="B124" t="str">
        <v>EUR45P1Y=R</v>
      </c>
      <c r="C124">
        <v>7.4790000000000001</v>
      </c>
      <c r="M124" t="str">
        <f t="shared" si="13"/>
        <v>45P1</v>
      </c>
      <c r="N124" t="str">
        <v>EUR45P18M=R</v>
      </c>
      <c r="O124">
        <v>7.5860000000000003</v>
      </c>
    </row>
    <row r="125" spans="1:15" x14ac:dyDescent="0.25">
      <c r="A125" t="str">
        <f t="shared" si="12"/>
        <v>1</v>
      </c>
      <c r="B125" t="str">
        <v>EUR1YO=R</v>
      </c>
      <c r="C125">
        <v>7.5</v>
      </c>
      <c r="M125" t="str">
        <f t="shared" si="13"/>
        <v>18</v>
      </c>
      <c r="N125" t="str">
        <v>EUR18MO=R</v>
      </c>
      <c r="O125">
        <v>7.5940000000000003</v>
      </c>
    </row>
    <row r="126" spans="1:15" x14ac:dyDescent="0.25">
      <c r="A126" t="str">
        <f t="shared" si="12"/>
        <v>45C</v>
      </c>
      <c r="B126" t="str">
        <v>EUR45C1Y=R</v>
      </c>
      <c r="C126">
        <v>7.5250000000000004</v>
      </c>
      <c r="M126" t="str">
        <f t="shared" si="13"/>
        <v>45C1</v>
      </c>
      <c r="N126" t="str">
        <v>EUR45C18M=R</v>
      </c>
      <c r="O126">
        <v>7.6050000000000004</v>
      </c>
    </row>
    <row r="127" spans="1:15" x14ac:dyDescent="0.25">
      <c r="A127" t="str">
        <f t="shared" si="12"/>
        <v>40C</v>
      </c>
      <c r="B127" t="str">
        <v>EUR40C1Y=R</v>
      </c>
      <c r="C127">
        <v>7.5709999999999997</v>
      </c>
      <c r="M127" t="str">
        <f t="shared" si="13"/>
        <v>40C1</v>
      </c>
      <c r="N127" t="str">
        <v>EUR40C18M=R</v>
      </c>
      <c r="O127">
        <v>7.6349999999999998</v>
      </c>
    </row>
    <row r="128" spans="1:15" x14ac:dyDescent="0.25">
      <c r="A128" t="str">
        <f t="shared" si="12"/>
        <v>35C</v>
      </c>
      <c r="B128" t="str">
        <v>EUR35C1Y=R</v>
      </c>
      <c r="C128">
        <v>7.6459999999999999</v>
      </c>
      <c r="M128" t="str">
        <f t="shared" si="13"/>
        <v>35C1</v>
      </c>
      <c r="N128" t="str">
        <v>EUR35C18M=R</v>
      </c>
      <c r="O128">
        <v>7.6950000000000003</v>
      </c>
    </row>
    <row r="129" spans="1:15" x14ac:dyDescent="0.25">
      <c r="A129" t="str">
        <f t="shared" si="12"/>
        <v>30C</v>
      </c>
      <c r="B129" t="str">
        <v>EUR30C1Y=R</v>
      </c>
      <c r="C129">
        <v>7.76</v>
      </c>
      <c r="M129" t="str">
        <f t="shared" si="13"/>
        <v>30C1</v>
      </c>
      <c r="N129" t="str">
        <v>EUR30C18M=R</v>
      </c>
      <c r="O129">
        <v>7.8</v>
      </c>
    </row>
    <row r="130" spans="1:15" x14ac:dyDescent="0.25">
      <c r="A130" t="str">
        <f t="shared" si="12"/>
        <v>25C</v>
      </c>
      <c r="B130" t="str">
        <v>EUR25C1Y=R</v>
      </c>
      <c r="C130">
        <v>7.9260000000000002</v>
      </c>
      <c r="M130" t="str">
        <f t="shared" si="13"/>
        <v>25C1</v>
      </c>
      <c r="N130" t="str">
        <v>EUR25C18M=R</v>
      </c>
      <c r="O130">
        <v>7.9649999999999999</v>
      </c>
    </row>
    <row r="131" spans="1:15" x14ac:dyDescent="0.25">
      <c r="A131" t="str">
        <f t="shared" si="12"/>
        <v>20C</v>
      </c>
      <c r="B131" t="str">
        <v>EUR20C1Y=R</v>
      </c>
      <c r="C131">
        <v>8.1470000000000002</v>
      </c>
      <c r="M131" t="str">
        <f t="shared" si="13"/>
        <v>20C1</v>
      </c>
      <c r="N131" t="str">
        <v>EUR20C18M=R</v>
      </c>
      <c r="O131">
        <v>8.1940000000000008</v>
      </c>
    </row>
    <row r="132" spans="1:15" x14ac:dyDescent="0.25">
      <c r="A132" t="str">
        <f t="shared" si="12"/>
        <v>15C</v>
      </c>
      <c r="B132" t="str">
        <v>EUR15C1Y=R</v>
      </c>
      <c r="C132">
        <v>8.4039999999999999</v>
      </c>
      <c r="M132" t="str">
        <f t="shared" si="13"/>
        <v>15C1</v>
      </c>
      <c r="N132" t="str">
        <v>EUR15C18M=R</v>
      </c>
      <c r="O132">
        <v>8.4649999999999999</v>
      </c>
    </row>
    <row r="133" spans="1:15" x14ac:dyDescent="0.25">
      <c r="A133" t="str">
        <f t="shared" si="12"/>
        <v>10C</v>
      </c>
      <c r="B133" t="str">
        <v>EUR10C1Y=R</v>
      </c>
      <c r="C133">
        <v>8.6760000000000002</v>
      </c>
      <c r="M133" t="str">
        <f t="shared" si="13"/>
        <v>10C1</v>
      </c>
      <c r="N133" t="str">
        <v>EUR10C18M=R</v>
      </c>
      <c r="O133">
        <v>8.7520000000000007</v>
      </c>
    </row>
    <row r="136" spans="1:15" x14ac:dyDescent="0.25">
      <c r="A136" t="str">
        <f>MID(B136,4,LEN(B136)-7)</f>
        <v>10P</v>
      </c>
      <c r="B136" t="str" cm="1">
        <f t="array" ref="B136:B152">'Data Sets'!B241:B257</f>
        <v>EUR10P2Y=R</v>
      </c>
      <c r="C136" cm="1">
        <f t="array" ref="C136:C152">'Data Sets'!C241:C257</f>
        <v>8.4109999999999996</v>
      </c>
      <c r="M136" t="str">
        <f>MID(N136,4,LEN(N136)-7)</f>
        <v>10P</v>
      </c>
      <c r="N136" t="str" cm="1">
        <f t="array" ref="N136:N152">'Data Sets'!B258:B274</f>
        <v>EUR10P3Y=R</v>
      </c>
      <c r="O136" cm="1">
        <f t="array" ref="O136:O152">'Data Sets'!C258:C274</f>
        <v>8.7439999999999998</v>
      </c>
    </row>
    <row r="137" spans="1:15" x14ac:dyDescent="0.25">
      <c r="A137" t="str">
        <f t="shared" ref="A137:A152" si="14">MID(B137,4,LEN(B137)-7)</f>
        <v>15P</v>
      </c>
      <c r="B137" t="str">
        <v>EUR15P2Y=R</v>
      </c>
      <c r="C137">
        <v>8.15</v>
      </c>
      <c r="M137" t="str">
        <f t="shared" ref="M137:M152" si="15">MID(N137,4,LEN(N137)-7)</f>
        <v>15P</v>
      </c>
      <c r="N137" t="str">
        <v>EUR15P3Y=R</v>
      </c>
      <c r="O137">
        <v>8.4640000000000004</v>
      </c>
    </row>
    <row r="138" spans="1:15" x14ac:dyDescent="0.25">
      <c r="A138" t="str">
        <f t="shared" si="14"/>
        <v>20P</v>
      </c>
      <c r="B138" t="str">
        <v>EUR20P2Y=R</v>
      </c>
      <c r="C138">
        <v>7.93</v>
      </c>
      <c r="M138" t="str">
        <f t="shared" si="15"/>
        <v>20P</v>
      </c>
      <c r="N138" t="str">
        <v>EUR20P3Y=R</v>
      </c>
      <c r="O138">
        <v>8.2330000000000005</v>
      </c>
    </row>
    <row r="139" spans="1:15" x14ac:dyDescent="0.25">
      <c r="A139" t="str">
        <f t="shared" si="14"/>
        <v>25P</v>
      </c>
      <c r="B139" t="str">
        <v>EUR25P2Y=R</v>
      </c>
      <c r="C139">
        <v>7.7750000000000004</v>
      </c>
      <c r="M139" t="str">
        <f t="shared" si="15"/>
        <v>25P</v>
      </c>
      <c r="N139" t="str">
        <v>EUR25P3Y=R</v>
      </c>
      <c r="O139">
        <v>8.0749999999999993</v>
      </c>
    </row>
    <row r="140" spans="1:15" x14ac:dyDescent="0.25">
      <c r="A140" t="str">
        <f t="shared" si="14"/>
        <v>30P</v>
      </c>
      <c r="B140" t="str">
        <v>EUR30P2Y=R</v>
      </c>
      <c r="C140">
        <v>7.6849999999999996</v>
      </c>
      <c r="M140" t="str">
        <f t="shared" si="15"/>
        <v>30P</v>
      </c>
      <c r="N140" t="str">
        <v>EUR30P3Y=R</v>
      </c>
      <c r="O140">
        <v>7.984</v>
      </c>
    </row>
    <row r="141" spans="1:15" x14ac:dyDescent="0.25">
      <c r="A141" t="str">
        <f t="shared" si="14"/>
        <v>35P</v>
      </c>
      <c r="B141" t="str">
        <v>EUR35P2Y=R</v>
      </c>
      <c r="C141">
        <v>7.6429999999999998</v>
      </c>
      <c r="M141" t="str">
        <f t="shared" si="15"/>
        <v>35P</v>
      </c>
      <c r="N141" t="str">
        <v>EUR35P3Y=R</v>
      </c>
      <c r="O141">
        <v>7.9390000000000001</v>
      </c>
    </row>
    <row r="142" spans="1:15" x14ac:dyDescent="0.25">
      <c r="A142" t="str">
        <f t="shared" si="14"/>
        <v>40P</v>
      </c>
      <c r="B142" t="str">
        <v>EUR40P2Y=R</v>
      </c>
      <c r="C142">
        <v>7.633</v>
      </c>
      <c r="M142" t="str">
        <f t="shared" si="15"/>
        <v>40P</v>
      </c>
      <c r="N142" t="str">
        <v>EUR40P3Y=R</v>
      </c>
      <c r="O142">
        <v>7.9210000000000003</v>
      </c>
    </row>
    <row r="143" spans="1:15" x14ac:dyDescent="0.25">
      <c r="A143" t="str">
        <f t="shared" si="14"/>
        <v>45P</v>
      </c>
      <c r="B143" t="str">
        <v>EUR45P2Y=R</v>
      </c>
      <c r="C143">
        <v>7.6369999999999996</v>
      </c>
      <c r="M143" t="str">
        <f t="shared" si="15"/>
        <v>45P</v>
      </c>
      <c r="N143" t="str">
        <v>EUR45P3Y=R</v>
      </c>
      <c r="O143">
        <v>7.9130000000000003</v>
      </c>
    </row>
    <row r="144" spans="1:15" x14ac:dyDescent="0.25">
      <c r="A144" t="str">
        <f t="shared" si="14"/>
        <v>2</v>
      </c>
      <c r="B144" t="str">
        <v>EUR2YO=R</v>
      </c>
      <c r="C144">
        <v>7.64</v>
      </c>
      <c r="M144" t="str">
        <f t="shared" si="15"/>
        <v>3</v>
      </c>
      <c r="N144" t="str">
        <v>EUR3YO=R</v>
      </c>
      <c r="O144">
        <v>7.91</v>
      </c>
    </row>
    <row r="145" spans="1:15" x14ac:dyDescent="0.25">
      <c r="A145" t="str">
        <f t="shared" si="14"/>
        <v>45C</v>
      </c>
      <c r="B145" t="str">
        <v>EUR45C2Y=R</v>
      </c>
      <c r="C145">
        <v>7.6440000000000001</v>
      </c>
      <c r="M145" t="str">
        <f t="shared" si="15"/>
        <v>45C</v>
      </c>
      <c r="N145" t="str">
        <v>EUR45C3Y=R</v>
      </c>
      <c r="O145">
        <v>7.9080000000000004</v>
      </c>
    </row>
    <row r="146" spans="1:15" x14ac:dyDescent="0.25">
      <c r="A146" t="str">
        <f t="shared" si="14"/>
        <v>40C</v>
      </c>
      <c r="B146" t="str">
        <v>EUR40C2Y=R</v>
      </c>
      <c r="C146">
        <v>7.665</v>
      </c>
      <c r="M146" t="str">
        <f t="shared" si="15"/>
        <v>40C</v>
      </c>
      <c r="N146" t="str">
        <v>EUR40C3Y=R</v>
      </c>
      <c r="O146">
        <v>7.9109999999999996</v>
      </c>
    </row>
    <row r="147" spans="1:15" x14ac:dyDescent="0.25">
      <c r="A147" t="str">
        <f t="shared" si="14"/>
        <v>35C</v>
      </c>
      <c r="B147" t="str">
        <v>EUR35C2Y=R</v>
      </c>
      <c r="C147">
        <v>7.7169999999999996</v>
      </c>
      <c r="M147" t="str">
        <f t="shared" si="15"/>
        <v>35C</v>
      </c>
      <c r="N147" t="str">
        <v>EUR35C3Y=R</v>
      </c>
      <c r="O147">
        <v>7.9450000000000003</v>
      </c>
    </row>
    <row r="148" spans="1:15" x14ac:dyDescent="0.25">
      <c r="A148" t="str">
        <f t="shared" si="14"/>
        <v>30C</v>
      </c>
      <c r="B148" t="str">
        <v>EUR30C2Y=R</v>
      </c>
      <c r="C148">
        <v>7.8170000000000002</v>
      </c>
      <c r="M148" t="str">
        <f t="shared" si="15"/>
        <v>30C</v>
      </c>
      <c r="N148" t="str">
        <v>EUR30C3Y=R</v>
      </c>
      <c r="O148">
        <v>8.0259999999999998</v>
      </c>
    </row>
    <row r="149" spans="1:15" x14ac:dyDescent="0.25">
      <c r="A149" t="str">
        <f t="shared" si="14"/>
        <v>25C</v>
      </c>
      <c r="B149" t="str">
        <v>EUR25C2Y=R</v>
      </c>
      <c r="C149">
        <v>7.9809999999999999</v>
      </c>
      <c r="M149" t="str">
        <f t="shared" si="15"/>
        <v>25C</v>
      </c>
      <c r="N149" t="str">
        <v>EUR25C3Y=R</v>
      </c>
      <c r="O149">
        <v>8.173</v>
      </c>
    </row>
    <row r="150" spans="1:15" x14ac:dyDescent="0.25">
      <c r="A150" t="str">
        <f t="shared" si="14"/>
        <v>20C</v>
      </c>
      <c r="B150" t="str">
        <v>EUR20C2Y=R</v>
      </c>
      <c r="C150">
        <v>8.2149999999999999</v>
      </c>
      <c r="M150" t="str">
        <f t="shared" si="15"/>
        <v>20C</v>
      </c>
      <c r="N150" t="str">
        <v>EUR20C3Y=R</v>
      </c>
      <c r="O150">
        <v>8.391</v>
      </c>
    </row>
    <row r="151" spans="1:15" x14ac:dyDescent="0.25">
      <c r="A151" t="str">
        <f t="shared" si="14"/>
        <v>15C</v>
      </c>
      <c r="B151" t="str">
        <v>EUR15C2Y=R</v>
      </c>
      <c r="C151">
        <v>8.4930000000000003</v>
      </c>
      <c r="M151" t="str">
        <f t="shared" si="15"/>
        <v>15C</v>
      </c>
      <c r="N151" t="str">
        <v>EUR15C3Y=R</v>
      </c>
      <c r="O151">
        <v>8.6549999999999994</v>
      </c>
    </row>
    <row r="152" spans="1:15" x14ac:dyDescent="0.25">
      <c r="A152" t="str">
        <f t="shared" si="14"/>
        <v>10C</v>
      </c>
      <c r="B152" t="str">
        <v>EUR10C2Y=R</v>
      </c>
      <c r="C152">
        <v>8.7889999999999997</v>
      </c>
      <c r="M152" t="str">
        <f t="shared" si="15"/>
        <v>10C</v>
      </c>
      <c r="N152" t="str">
        <v>EUR10C3Y=R</v>
      </c>
      <c r="O152">
        <v>8.9359999999999999</v>
      </c>
    </row>
    <row r="155" spans="1:15" x14ac:dyDescent="0.25">
      <c r="A155" t="str">
        <f>MID(B155,4,LEN(B155)-7)</f>
        <v>10P</v>
      </c>
      <c r="B155" t="str" cm="1">
        <f t="array" ref="B155:B171">'Data Sets'!B275:B291</f>
        <v>EUR10P4Y=R</v>
      </c>
      <c r="C155" cm="1">
        <f t="array" ref="C155:C171">'Data Sets'!C275:C291</f>
        <v>9.0950000000000006</v>
      </c>
      <c r="M155" t="str">
        <f>MID(N155,4,LEN(N155)-7)</f>
        <v>10P</v>
      </c>
      <c r="N155" t="str" cm="1">
        <f t="array" ref="N155:N171">'Data Sets'!B292:B308</f>
        <v>EUR10P5Y=R</v>
      </c>
      <c r="O155" cm="1">
        <f t="array" ref="O155:O171">'Data Sets'!C292:C308</f>
        <v>9.2810000000000006</v>
      </c>
    </row>
    <row r="156" spans="1:15" x14ac:dyDescent="0.25">
      <c r="A156" t="str">
        <f t="shared" ref="A156:A171" si="16">MID(B156,4,LEN(B156)-7)</f>
        <v>15P</v>
      </c>
      <c r="B156" t="str">
        <v>EUR15P4Y=R</v>
      </c>
      <c r="C156">
        <v>8.7690000000000001</v>
      </c>
      <c r="M156" t="str">
        <f t="shared" ref="M156:M171" si="17">MID(N156,4,LEN(N156)-7)</f>
        <v>15P</v>
      </c>
      <c r="N156" t="str">
        <v>EUR15P5Y=R</v>
      </c>
      <c r="O156">
        <v>8.9260000000000002</v>
      </c>
    </row>
    <row r="157" spans="1:15" x14ac:dyDescent="0.25">
      <c r="A157" t="str">
        <f t="shared" si="16"/>
        <v>20P</v>
      </c>
      <c r="B157" t="str">
        <v>EUR20P4Y=R</v>
      </c>
      <c r="C157">
        <v>8.5060000000000002</v>
      </c>
      <c r="M157" t="str">
        <f t="shared" si="17"/>
        <v>20P</v>
      </c>
      <c r="N157" t="str">
        <v>EUR20P5Y=R</v>
      </c>
      <c r="O157">
        <v>8.6470000000000002</v>
      </c>
    </row>
    <row r="158" spans="1:15" x14ac:dyDescent="0.25">
      <c r="A158" t="str">
        <f t="shared" si="16"/>
        <v>25P</v>
      </c>
      <c r="B158" t="str">
        <v>EUR25P4Y=R</v>
      </c>
      <c r="C158">
        <v>8.3309999999999995</v>
      </c>
      <c r="M158" t="str">
        <f t="shared" si="17"/>
        <v>25P</v>
      </c>
      <c r="N158" t="str">
        <v>EUR25P5Y=R</v>
      </c>
      <c r="O158">
        <v>8.4659999999999993</v>
      </c>
    </row>
    <row r="159" spans="1:15" x14ac:dyDescent="0.25">
      <c r="A159" t="str">
        <f t="shared" si="16"/>
        <v>30P</v>
      </c>
      <c r="B159" t="str">
        <v>EUR30P4Y=R</v>
      </c>
      <c r="C159">
        <v>8.2270000000000003</v>
      </c>
      <c r="M159" t="str">
        <f t="shared" si="17"/>
        <v>30P</v>
      </c>
      <c r="N159" t="str">
        <v>EUR30P5Y=R</v>
      </c>
      <c r="O159">
        <v>8.3580000000000005</v>
      </c>
    </row>
    <row r="160" spans="1:15" x14ac:dyDescent="0.25">
      <c r="A160" t="str">
        <f t="shared" si="16"/>
        <v>35P</v>
      </c>
      <c r="B160" t="str">
        <v>EUR35P4Y=R</v>
      </c>
      <c r="C160">
        <v>8.17</v>
      </c>
      <c r="M160" t="str">
        <f t="shared" si="17"/>
        <v>35P</v>
      </c>
      <c r="N160" t="str">
        <v>EUR35P5Y=R</v>
      </c>
      <c r="O160">
        <v>8.2970000000000006</v>
      </c>
    </row>
    <row r="161" spans="1:15" x14ac:dyDescent="0.25">
      <c r="A161" t="str">
        <f t="shared" si="16"/>
        <v>40P</v>
      </c>
      <c r="B161" t="str">
        <v>EUR40P4Y=R</v>
      </c>
      <c r="C161">
        <v>8.1379999999999999</v>
      </c>
      <c r="M161" t="str">
        <f t="shared" si="17"/>
        <v>40P</v>
      </c>
      <c r="N161" t="str">
        <v>EUR40P5Y=R</v>
      </c>
      <c r="O161">
        <v>8.2550000000000008</v>
      </c>
    </row>
    <row r="162" spans="1:15" x14ac:dyDescent="0.25">
      <c r="A162" t="str">
        <f t="shared" si="16"/>
        <v>45P</v>
      </c>
      <c r="B162" t="str">
        <v>EUR45P4Y=R</v>
      </c>
      <c r="C162">
        <v>8.109</v>
      </c>
      <c r="M162" t="str">
        <f t="shared" si="17"/>
        <v>45P</v>
      </c>
      <c r="N162" t="str">
        <v>EUR45P5Y=R</v>
      </c>
      <c r="O162">
        <v>8.2140000000000004</v>
      </c>
    </row>
    <row r="163" spans="1:15" x14ac:dyDescent="0.25">
      <c r="A163" t="str">
        <f t="shared" si="16"/>
        <v>4</v>
      </c>
      <c r="B163" t="str">
        <v>EUR4YO=R</v>
      </c>
      <c r="C163">
        <v>8.1069999999999993</v>
      </c>
      <c r="M163" t="str">
        <f t="shared" si="17"/>
        <v>5</v>
      </c>
      <c r="N163" t="str">
        <v>EUR5YO=R</v>
      </c>
      <c r="O163">
        <v>8.2200000000000006</v>
      </c>
    </row>
    <row r="164" spans="1:15" x14ac:dyDescent="0.25">
      <c r="A164" t="str">
        <f t="shared" si="16"/>
        <v>45C</v>
      </c>
      <c r="B164" t="str">
        <v>EUR45C4Y=R</v>
      </c>
      <c r="C164">
        <v>8.1050000000000004</v>
      </c>
      <c r="M164" t="str">
        <f t="shared" si="17"/>
        <v>45C</v>
      </c>
      <c r="N164" t="str">
        <v>EUR45C5Y=R</v>
      </c>
      <c r="O164">
        <v>8.2260000000000009</v>
      </c>
    </row>
    <row r="165" spans="1:15" x14ac:dyDescent="0.25">
      <c r="A165" t="str">
        <f t="shared" si="16"/>
        <v>40C</v>
      </c>
      <c r="B165" t="str">
        <v>EUR40C4Y=R</v>
      </c>
      <c r="C165">
        <v>8.0850000000000009</v>
      </c>
      <c r="M165" t="str">
        <f t="shared" si="17"/>
        <v>40C</v>
      </c>
      <c r="N165" t="str">
        <v>EUR40C5Y=R</v>
      </c>
      <c r="O165">
        <v>8.19</v>
      </c>
    </row>
    <row r="166" spans="1:15" x14ac:dyDescent="0.25">
      <c r="A166" t="str">
        <f t="shared" si="16"/>
        <v>35C</v>
      </c>
      <c r="B166" t="str">
        <v>EUR35C4Y=R</v>
      </c>
      <c r="C166">
        <v>8.093</v>
      </c>
      <c r="M166" t="str">
        <f t="shared" si="17"/>
        <v>35C</v>
      </c>
      <c r="N166" t="str">
        <v>EUR35C5Y=R</v>
      </c>
      <c r="O166">
        <v>8.1820000000000004</v>
      </c>
    </row>
    <row r="167" spans="1:15" x14ac:dyDescent="0.25">
      <c r="A167" t="str">
        <f t="shared" si="16"/>
        <v>30C</v>
      </c>
      <c r="B167" t="str">
        <v>EUR30C4Y=R</v>
      </c>
      <c r="C167">
        <v>8.1509999999999998</v>
      </c>
      <c r="M167" t="str">
        <f t="shared" si="17"/>
        <v>30C</v>
      </c>
      <c r="N167" t="str">
        <v>EUR30C5Y=R</v>
      </c>
      <c r="O167">
        <v>8.2240000000000002</v>
      </c>
    </row>
    <row r="168" spans="1:15" x14ac:dyDescent="0.25">
      <c r="A168" t="str">
        <f t="shared" si="16"/>
        <v>25C</v>
      </c>
      <c r="B168" t="str">
        <v>EUR25C4Y=R</v>
      </c>
      <c r="C168">
        <v>8.2780000000000005</v>
      </c>
      <c r="M168" t="str">
        <f t="shared" si="17"/>
        <v>25C</v>
      </c>
      <c r="N168" t="str">
        <v>EUR25C5Y=R</v>
      </c>
      <c r="O168">
        <v>8.3360000000000003</v>
      </c>
    </row>
    <row r="169" spans="1:15" x14ac:dyDescent="0.25">
      <c r="A169" t="str">
        <f t="shared" si="16"/>
        <v>20C</v>
      </c>
      <c r="B169" t="str">
        <v>EUR20C4Y=R</v>
      </c>
      <c r="C169">
        <v>8.4809999999999999</v>
      </c>
      <c r="M169" t="str">
        <f t="shared" si="17"/>
        <v>20C</v>
      </c>
      <c r="N169" t="str">
        <v>EUR20C5Y=R</v>
      </c>
      <c r="O169">
        <v>8.5310000000000006</v>
      </c>
    </row>
    <row r="170" spans="1:15" x14ac:dyDescent="0.25">
      <c r="A170" t="str">
        <f t="shared" si="16"/>
        <v>15C</v>
      </c>
      <c r="B170" t="str">
        <v>EUR15C4Y=R</v>
      </c>
      <c r="C170">
        <v>8.7349999999999994</v>
      </c>
      <c r="M170" t="str">
        <f t="shared" si="17"/>
        <v>15C</v>
      </c>
      <c r="N170" t="str">
        <v>EUR15C5Y=R</v>
      </c>
      <c r="O170">
        <v>8.7799999999999994</v>
      </c>
    </row>
    <row r="171" spans="1:15" x14ac:dyDescent="0.25">
      <c r="A171" t="str">
        <f t="shared" si="16"/>
        <v>10C</v>
      </c>
      <c r="B171" t="str">
        <v>EUR10C4Y=R</v>
      </c>
      <c r="C171">
        <v>9.0079999999999991</v>
      </c>
      <c r="M171" t="str">
        <f t="shared" si="17"/>
        <v>10C</v>
      </c>
      <c r="N171" t="str">
        <v>EUR10C5Y=R</v>
      </c>
      <c r="O171">
        <v>9.048</v>
      </c>
    </row>
    <row r="174" spans="1:15" x14ac:dyDescent="0.25">
      <c r="A174" t="str">
        <f>MID(B174,4,LEN(B174)-7)</f>
        <v>10P</v>
      </c>
      <c r="B174" t="str" cm="1">
        <f t="array" ref="B174:B190">'Data Sets'!B309:B325</f>
        <v>EUR10P6Y=R</v>
      </c>
      <c r="C174" cm="1">
        <f t="array" ref="C174:C190">'Data Sets'!C309:C325</f>
        <v>9.282</v>
      </c>
      <c r="M174" t="str">
        <f>MID(N174,4,LEN(N174)-7)</f>
        <v>10P</v>
      </c>
      <c r="N174" t="str" cm="1">
        <f t="array" ref="N174:N190">'Data Sets'!B326:B342</f>
        <v>EUR10P7Y=R</v>
      </c>
      <c r="O174" cm="1">
        <f t="array" ref="O174:O190">'Data Sets'!C326:C342</f>
        <v>9.2780000000000005</v>
      </c>
    </row>
    <row r="175" spans="1:15" x14ac:dyDescent="0.25">
      <c r="A175" t="str">
        <f t="shared" ref="A175:A190" si="18">MID(B175,4,LEN(B175)-7)</f>
        <v>15P</v>
      </c>
      <c r="B175" t="str">
        <v>EUR15P6Y=R</v>
      </c>
      <c r="C175">
        <v>8.9420000000000002</v>
      </c>
      <c r="M175" t="str">
        <f t="shared" ref="M175:M190" si="19">MID(N175,4,LEN(N175)-7)</f>
        <v>15P</v>
      </c>
      <c r="N175" t="str">
        <v>EUR15P7Y=R</v>
      </c>
      <c r="O175">
        <v>8.9489999999999998</v>
      </c>
    </row>
    <row r="176" spans="1:15" x14ac:dyDescent="0.25">
      <c r="A176" t="str">
        <f t="shared" si="18"/>
        <v>20P</v>
      </c>
      <c r="B176" t="str">
        <v>EUR20P6Y=R</v>
      </c>
      <c r="C176">
        <v>8.6880000000000006</v>
      </c>
      <c r="M176" t="str">
        <f t="shared" si="19"/>
        <v>20P</v>
      </c>
      <c r="N176" t="str">
        <v>EUR20P7Y=R</v>
      </c>
      <c r="O176">
        <v>8.7149999999999999</v>
      </c>
    </row>
    <row r="177" spans="1:15" x14ac:dyDescent="0.25">
      <c r="A177" t="str">
        <f t="shared" si="18"/>
        <v>25P</v>
      </c>
      <c r="B177" t="str">
        <v>EUR25P6Y=R</v>
      </c>
      <c r="C177">
        <v>8.5340000000000007</v>
      </c>
      <c r="M177" t="str">
        <f t="shared" si="19"/>
        <v>25P</v>
      </c>
      <c r="N177" t="str">
        <v>EUR25P7Y=R</v>
      </c>
      <c r="O177">
        <v>8.5830000000000002</v>
      </c>
    </row>
    <row r="178" spans="1:15" x14ac:dyDescent="0.25">
      <c r="A178" t="str">
        <f t="shared" si="18"/>
        <v>30P</v>
      </c>
      <c r="B178" t="str">
        <v>EUR30P6Y=R</v>
      </c>
      <c r="C178">
        <v>8.452</v>
      </c>
      <c r="M178" t="str">
        <f t="shared" si="19"/>
        <v>30P</v>
      </c>
      <c r="N178" t="str">
        <v>EUR30P7Y=R</v>
      </c>
      <c r="O178">
        <v>8.52</v>
      </c>
    </row>
    <row r="179" spans="1:15" x14ac:dyDescent="0.25">
      <c r="A179" t="str">
        <f t="shared" si="18"/>
        <v>35P</v>
      </c>
      <c r="B179" t="str">
        <v>EUR35P6Y=R</v>
      </c>
      <c r="C179">
        <v>8.41</v>
      </c>
      <c r="M179" t="str">
        <f t="shared" si="19"/>
        <v>35P</v>
      </c>
      <c r="N179" t="str">
        <v>EUR35P7Y=R</v>
      </c>
      <c r="O179">
        <v>8.4939999999999998</v>
      </c>
    </row>
    <row r="180" spans="1:15" x14ac:dyDescent="0.25">
      <c r="A180" t="str">
        <f t="shared" si="18"/>
        <v>40P</v>
      </c>
      <c r="B180" t="str">
        <v>EUR40P6Y=R</v>
      </c>
      <c r="C180">
        <v>8.3819999999999997</v>
      </c>
      <c r="M180" t="str">
        <f t="shared" si="19"/>
        <v>40P</v>
      </c>
      <c r="N180" t="str">
        <v>EUR40P7Y=R</v>
      </c>
      <c r="O180">
        <v>8.4719999999999995</v>
      </c>
    </row>
    <row r="181" spans="1:15" x14ac:dyDescent="0.25">
      <c r="A181" t="str">
        <f t="shared" si="18"/>
        <v>45P</v>
      </c>
      <c r="B181" t="str">
        <v>EUR45P6Y=R</v>
      </c>
      <c r="C181">
        <v>8.3510000000000009</v>
      </c>
      <c r="M181" t="str">
        <f t="shared" si="19"/>
        <v>45P</v>
      </c>
      <c r="N181" t="str">
        <v>EUR45P7Y=R</v>
      </c>
      <c r="O181">
        <v>8.4489999999999998</v>
      </c>
    </row>
    <row r="182" spans="1:15" x14ac:dyDescent="0.25">
      <c r="A182" t="str">
        <f t="shared" si="18"/>
        <v>6</v>
      </c>
      <c r="B182" t="str">
        <v>EUR6YO=R</v>
      </c>
      <c r="C182">
        <v>8.3610000000000007</v>
      </c>
      <c r="M182" t="str">
        <f t="shared" si="19"/>
        <v>7</v>
      </c>
      <c r="N182" t="str">
        <v>EUR7YO=R</v>
      </c>
      <c r="O182">
        <v>8.4600000000000009</v>
      </c>
    </row>
    <row r="183" spans="1:15" x14ac:dyDescent="0.25">
      <c r="A183" t="str">
        <f t="shared" si="18"/>
        <v>45C</v>
      </c>
      <c r="B183" t="str">
        <v>EUR45C6Y=R</v>
      </c>
      <c r="C183">
        <v>8.3710000000000004</v>
      </c>
      <c r="M183" t="str">
        <f t="shared" si="19"/>
        <v>45C</v>
      </c>
      <c r="N183" t="str">
        <v>EUR45C7Y=R</v>
      </c>
      <c r="O183">
        <v>8.4740000000000002</v>
      </c>
    </row>
    <row r="184" spans="1:15" x14ac:dyDescent="0.25">
      <c r="A184" t="str">
        <f t="shared" si="18"/>
        <v>40C</v>
      </c>
      <c r="B184" t="str">
        <v>EUR40C6Y=R</v>
      </c>
      <c r="C184">
        <v>8.343</v>
      </c>
      <c r="M184" t="str">
        <f t="shared" si="19"/>
        <v>40C</v>
      </c>
      <c r="N184" t="str">
        <v>EUR40C7Y=R</v>
      </c>
      <c r="O184">
        <v>8.4499999999999993</v>
      </c>
    </row>
    <row r="185" spans="1:15" x14ac:dyDescent="0.25">
      <c r="A185" t="str">
        <f t="shared" si="18"/>
        <v>35C</v>
      </c>
      <c r="B185" t="str">
        <v>EUR35C6Y=R</v>
      </c>
      <c r="C185">
        <v>8.3420000000000005</v>
      </c>
      <c r="M185" t="str">
        <f t="shared" si="19"/>
        <v>35C</v>
      </c>
      <c r="N185" t="str">
        <v>EUR35C7Y=R</v>
      </c>
      <c r="O185">
        <v>8.452</v>
      </c>
    </row>
    <row r="186" spans="1:15" x14ac:dyDescent="0.25">
      <c r="A186" t="str">
        <f t="shared" si="18"/>
        <v>30C</v>
      </c>
      <c r="B186" t="str">
        <v>EUR30C6Y=R</v>
      </c>
      <c r="C186">
        <v>8.3940000000000001</v>
      </c>
      <c r="M186" t="str">
        <f t="shared" si="19"/>
        <v>30C</v>
      </c>
      <c r="N186" t="str">
        <v>EUR30C7Y=R</v>
      </c>
      <c r="O186">
        <v>8.51</v>
      </c>
    </row>
    <row r="187" spans="1:15" x14ac:dyDescent="0.25">
      <c r="A187" t="str">
        <f t="shared" si="18"/>
        <v>25C</v>
      </c>
      <c r="B187" t="str">
        <v>EUR25C6Y=R</v>
      </c>
      <c r="C187">
        <v>8.5239999999999991</v>
      </c>
      <c r="M187" t="str">
        <f t="shared" si="19"/>
        <v>25C</v>
      </c>
      <c r="N187" t="str">
        <v>EUR25C7Y=R</v>
      </c>
      <c r="O187">
        <v>8.6509999999999998</v>
      </c>
    </row>
    <row r="188" spans="1:15" x14ac:dyDescent="0.25">
      <c r="A188" t="str">
        <f t="shared" si="18"/>
        <v>20C</v>
      </c>
      <c r="B188" t="str">
        <v>EUR20C6Y=R</v>
      </c>
      <c r="C188">
        <v>8.7460000000000004</v>
      </c>
      <c r="M188" t="str">
        <f t="shared" si="19"/>
        <v>20C</v>
      </c>
      <c r="N188" t="str">
        <v>EUR20C7Y=R</v>
      </c>
      <c r="O188">
        <v>8.8919999999999995</v>
      </c>
    </row>
    <row r="189" spans="1:15" x14ac:dyDescent="0.25">
      <c r="A189" t="str">
        <f t="shared" si="18"/>
        <v>15C</v>
      </c>
      <c r="B189" t="str">
        <v>EUR15C6Y=R</v>
      </c>
      <c r="C189">
        <v>9.0310000000000006</v>
      </c>
      <c r="M189" t="str">
        <f t="shared" si="19"/>
        <v>15C</v>
      </c>
      <c r="N189" t="str">
        <v>EUR15C7Y=R</v>
      </c>
      <c r="O189">
        <v>9.2029999999999994</v>
      </c>
    </row>
    <row r="190" spans="1:15" x14ac:dyDescent="0.25">
      <c r="A190" t="str">
        <f t="shared" si="18"/>
        <v>10C</v>
      </c>
      <c r="B190" t="str">
        <v>EUR10C6Y=R</v>
      </c>
      <c r="C190">
        <v>9.3360000000000003</v>
      </c>
      <c r="M190" t="str">
        <f t="shared" si="19"/>
        <v>10C</v>
      </c>
      <c r="N190" t="str">
        <v>EUR10C7Y=R</v>
      </c>
      <c r="O190">
        <v>9.5350000000000001</v>
      </c>
    </row>
    <row r="193" spans="1:15" x14ac:dyDescent="0.25">
      <c r="A193" t="str">
        <f>MID(B193,4,LEN(B193)-7)</f>
        <v>10P</v>
      </c>
      <c r="B193" t="str" cm="1">
        <f t="array" ref="B193:B209">'Data Sets'!B343:B359</f>
        <v>EUR10P8Y=R</v>
      </c>
      <c r="C193" cm="1">
        <f t="array" ref="C193:C209">'Data Sets'!C343:C359</f>
        <v>9.2379999999999995</v>
      </c>
      <c r="M193" t="str">
        <f>MID(N193,4,LEN(N193)-7)</f>
        <v>10P</v>
      </c>
      <c r="N193" t="str" cm="1">
        <f t="array" ref="N193:N209">'Data Sets'!B360:B376</f>
        <v>EUR10P9Y=R</v>
      </c>
      <c r="O193" cm="1">
        <f t="array" ref="O193:O209">'Data Sets'!C360:C376</f>
        <v>9.2050000000000001</v>
      </c>
    </row>
    <row r="194" spans="1:15" x14ac:dyDescent="0.25">
      <c r="A194" t="str">
        <f t="shared" ref="A194:A209" si="20">MID(B194,4,LEN(B194)-7)</f>
        <v>15P</v>
      </c>
      <c r="B194" t="str">
        <v>EUR15P8Y=R</v>
      </c>
      <c r="C194">
        <v>8.9309999999999992</v>
      </c>
      <c r="M194" t="str">
        <f t="shared" ref="M194:M209" si="21">MID(N194,4,LEN(N194)-7)</f>
        <v>15P</v>
      </c>
      <c r="N194" t="str">
        <v>EUR15P9Y=R</v>
      </c>
      <c r="O194">
        <v>8.9160000000000004</v>
      </c>
    </row>
    <row r="195" spans="1:15" x14ac:dyDescent="0.25">
      <c r="A195" t="str">
        <f t="shared" si="20"/>
        <v>20P</v>
      </c>
      <c r="B195" t="str">
        <v>EUR20P8Y=R</v>
      </c>
      <c r="C195">
        <v>8.7260000000000009</v>
      </c>
      <c r="M195" t="str">
        <f t="shared" si="21"/>
        <v>20P</v>
      </c>
      <c r="N195" t="str">
        <v>EUR20P9Y=R</v>
      </c>
      <c r="O195">
        <v>8.7370000000000001</v>
      </c>
    </row>
    <row r="196" spans="1:15" x14ac:dyDescent="0.25">
      <c r="A196" t="str">
        <f t="shared" si="20"/>
        <v>25P</v>
      </c>
      <c r="B196" t="str">
        <v>EUR25P8Y=R</v>
      </c>
      <c r="C196">
        <v>8.6240000000000006</v>
      </c>
      <c r="M196" t="str">
        <f t="shared" si="21"/>
        <v>25P</v>
      </c>
      <c r="N196" t="str">
        <v>EUR25P9Y=R</v>
      </c>
      <c r="O196">
        <v>8.66</v>
      </c>
    </row>
    <row r="197" spans="1:15" x14ac:dyDescent="0.25">
      <c r="A197" t="str">
        <f t="shared" si="20"/>
        <v>30P</v>
      </c>
      <c r="B197" t="str">
        <v>EUR30P8Y=R</v>
      </c>
      <c r="C197">
        <v>8.5869999999999997</v>
      </c>
      <c r="M197" t="str">
        <f t="shared" si="21"/>
        <v>30P</v>
      </c>
      <c r="N197" t="str">
        <v>EUR30P9Y=R</v>
      </c>
      <c r="O197">
        <v>8.6440000000000001</v>
      </c>
    </row>
    <row r="198" spans="1:15" x14ac:dyDescent="0.25">
      <c r="A198" t="str">
        <f t="shared" si="20"/>
        <v>35P</v>
      </c>
      <c r="B198" t="str">
        <v>EUR35P8Y=R</v>
      </c>
      <c r="C198">
        <v>8.5790000000000006</v>
      </c>
      <c r="M198" t="str">
        <f t="shared" si="21"/>
        <v>35P</v>
      </c>
      <c r="N198" t="str">
        <v>EUR35P9Y=R</v>
      </c>
      <c r="O198">
        <v>8.6489999999999991</v>
      </c>
    </row>
    <row r="199" spans="1:15" x14ac:dyDescent="0.25">
      <c r="A199" t="str">
        <f t="shared" si="20"/>
        <v>40P</v>
      </c>
      <c r="B199" t="str">
        <v>EUR40P8Y=R</v>
      </c>
      <c r="C199">
        <v>8.5679999999999996</v>
      </c>
      <c r="M199" t="str">
        <f t="shared" si="21"/>
        <v>40P</v>
      </c>
      <c r="N199" t="str">
        <v>EUR40P9Y=R</v>
      </c>
      <c r="O199">
        <v>8.6449999999999996</v>
      </c>
    </row>
    <row r="200" spans="1:15" x14ac:dyDescent="0.25">
      <c r="A200" t="str">
        <f t="shared" si="20"/>
        <v>45P</v>
      </c>
      <c r="B200" t="str">
        <v>EUR45P8Y=R</v>
      </c>
      <c r="C200">
        <v>8.56</v>
      </c>
      <c r="M200" t="str">
        <f t="shared" si="21"/>
        <v>45P</v>
      </c>
      <c r="N200" t="str">
        <v>EUR45P9Y=R</v>
      </c>
      <c r="O200">
        <v>8.6519999999999992</v>
      </c>
    </row>
    <row r="201" spans="1:15" x14ac:dyDescent="0.25">
      <c r="A201" t="str">
        <f t="shared" si="20"/>
        <v>8</v>
      </c>
      <c r="B201" t="str">
        <v>EUR8YO=R</v>
      </c>
      <c r="C201">
        <v>8.5640000000000001</v>
      </c>
      <c r="M201" t="str">
        <f t="shared" si="21"/>
        <v>9</v>
      </c>
      <c r="N201" t="str">
        <v>EUR9YO=R</v>
      </c>
      <c r="O201">
        <v>8.6449999999999996</v>
      </c>
    </row>
    <row r="202" spans="1:15" x14ac:dyDescent="0.25">
      <c r="A202" t="str">
        <f t="shared" si="20"/>
        <v>45C</v>
      </c>
      <c r="B202" t="str">
        <v>EUR45C8Y=R</v>
      </c>
      <c r="C202">
        <v>8.5739999999999998</v>
      </c>
      <c r="M202" t="str">
        <f t="shared" si="21"/>
        <v>45C</v>
      </c>
      <c r="N202" t="str">
        <v>EUR45C9Y=R</v>
      </c>
      <c r="O202">
        <v>8.6489999999999991</v>
      </c>
    </row>
    <row r="203" spans="1:15" x14ac:dyDescent="0.25">
      <c r="A203" t="str">
        <f t="shared" si="20"/>
        <v>40C</v>
      </c>
      <c r="B203" t="str">
        <v>EUR40C8Y=R</v>
      </c>
      <c r="C203">
        <v>8.5609999999999999</v>
      </c>
      <c r="M203" t="str">
        <f t="shared" si="21"/>
        <v>40C</v>
      </c>
      <c r="N203" t="str">
        <v>EUR40C9Y=R</v>
      </c>
      <c r="O203">
        <v>8.6440000000000001</v>
      </c>
    </row>
    <row r="204" spans="1:15" x14ac:dyDescent="0.25">
      <c r="A204" t="str">
        <f t="shared" si="20"/>
        <v>35C</v>
      </c>
      <c r="B204" t="str">
        <v>EUR35C8Y=R</v>
      </c>
      <c r="C204">
        <v>8.57</v>
      </c>
      <c r="M204" t="str">
        <f t="shared" si="21"/>
        <v>35C</v>
      </c>
      <c r="N204" t="str">
        <v>EUR35C9Y=R</v>
      </c>
      <c r="O204">
        <v>8.6590000000000007</v>
      </c>
    </row>
    <row r="205" spans="1:15" x14ac:dyDescent="0.25">
      <c r="A205" t="str">
        <f t="shared" si="20"/>
        <v>30C</v>
      </c>
      <c r="B205" t="str">
        <v>EUR30C8Y=R</v>
      </c>
      <c r="C205">
        <v>8.6389999999999993</v>
      </c>
      <c r="M205" t="str">
        <f t="shared" si="21"/>
        <v>30C</v>
      </c>
      <c r="N205" t="str">
        <v>EUR30C9Y=R</v>
      </c>
      <c r="O205">
        <v>8.7349999999999994</v>
      </c>
    </row>
    <row r="206" spans="1:15" x14ac:dyDescent="0.25">
      <c r="A206" t="str">
        <f t="shared" si="20"/>
        <v>25C</v>
      </c>
      <c r="B206" t="str">
        <v>EUR25C8Y=R</v>
      </c>
      <c r="C206">
        <v>8.798</v>
      </c>
      <c r="M206" t="str">
        <f t="shared" si="21"/>
        <v>25C</v>
      </c>
      <c r="N206" t="str">
        <v>EUR25C9Y=R</v>
      </c>
      <c r="O206">
        <v>8.907</v>
      </c>
    </row>
    <row r="207" spans="1:15" x14ac:dyDescent="0.25">
      <c r="A207" t="str">
        <f t="shared" si="20"/>
        <v>20C</v>
      </c>
      <c r="B207" t="str">
        <v>EUR20C8Y=R</v>
      </c>
      <c r="C207">
        <v>9.07</v>
      </c>
      <c r="M207" t="str">
        <f t="shared" si="21"/>
        <v>20C</v>
      </c>
      <c r="N207" t="str">
        <v>EUR20C9Y=R</v>
      </c>
      <c r="O207">
        <v>9.202</v>
      </c>
    </row>
    <row r="208" spans="1:15" x14ac:dyDescent="0.25">
      <c r="A208" t="str">
        <f t="shared" si="20"/>
        <v>15C</v>
      </c>
      <c r="B208" t="str">
        <v>EUR15C8Y=R</v>
      </c>
      <c r="C208">
        <v>9.42</v>
      </c>
      <c r="M208" t="str">
        <f t="shared" si="21"/>
        <v>15C</v>
      </c>
      <c r="N208" t="str">
        <v>EUR15C9Y=R</v>
      </c>
      <c r="O208">
        <v>9.5820000000000007</v>
      </c>
    </row>
    <row r="209" spans="1:15" x14ac:dyDescent="0.25">
      <c r="A209" t="str">
        <f t="shared" si="20"/>
        <v>10C</v>
      </c>
      <c r="B209" t="str">
        <v>EUR10C8Y=R</v>
      </c>
      <c r="C209">
        <v>9.7919999999999998</v>
      </c>
      <c r="M209" t="str">
        <f t="shared" si="21"/>
        <v>10C</v>
      </c>
      <c r="N209" t="str">
        <v>EUR10C9Y=R</v>
      </c>
      <c r="O209">
        <v>9.9870000000000001</v>
      </c>
    </row>
    <row r="212" spans="1:15" x14ac:dyDescent="0.25">
      <c r="A212" t="str">
        <f>MID(B212,4,LEN(B212)-7)</f>
        <v>10P1</v>
      </c>
      <c r="B212" t="str" cm="1">
        <f t="array" ref="B212:B228">'Data Sets'!B377:B393</f>
        <v>EUR10P10Y=R</v>
      </c>
      <c r="C212" cm="1">
        <f t="array" ref="C212:C228">'Data Sets'!C377:C393</f>
        <v>9.1760000000000002</v>
      </c>
    </row>
    <row r="213" spans="1:15" x14ac:dyDescent="0.25">
      <c r="A213" t="str">
        <f t="shared" ref="A213:A228" si="22">MID(B213,4,LEN(B213)-7)</f>
        <v>15P1</v>
      </c>
      <c r="B213" t="str">
        <v>EUR15P10Y=R</v>
      </c>
      <c r="C213">
        <v>8.9030000000000005</v>
      </c>
    </row>
    <row r="214" spans="1:15" x14ac:dyDescent="0.25">
      <c r="A214" t="str">
        <f t="shared" si="22"/>
        <v>20P1</v>
      </c>
      <c r="B214" t="str">
        <v>EUR20P10Y=R</v>
      </c>
      <c r="C214">
        <v>8.7479999999999993</v>
      </c>
    </row>
    <row r="215" spans="1:15" x14ac:dyDescent="0.25">
      <c r="A215" t="str">
        <f t="shared" si="22"/>
        <v>25P1</v>
      </c>
      <c r="B215" t="str">
        <v>EUR25P10Y=R</v>
      </c>
      <c r="C215">
        <v>8.6929999999999996</v>
      </c>
    </row>
    <row r="216" spans="1:15" x14ac:dyDescent="0.25">
      <c r="A216" t="str">
        <f t="shared" si="22"/>
        <v>30P1</v>
      </c>
      <c r="B216" t="str">
        <v>EUR30P10Y=R</v>
      </c>
      <c r="C216">
        <v>8.6929999999999996</v>
      </c>
    </row>
    <row r="217" spans="1:15" x14ac:dyDescent="0.25">
      <c r="A217" t="str">
        <f t="shared" si="22"/>
        <v>35P1</v>
      </c>
      <c r="B217" t="str">
        <v>EUR35P10Y=R</v>
      </c>
      <c r="C217">
        <v>8.7080000000000002</v>
      </c>
    </row>
    <row r="218" spans="1:15" x14ac:dyDescent="0.25">
      <c r="A218" t="str">
        <f t="shared" si="22"/>
        <v>40P1</v>
      </c>
      <c r="B218" t="str">
        <v>EUR40P10Y=R</v>
      </c>
      <c r="C218">
        <v>8.7100000000000009</v>
      </c>
    </row>
    <row r="219" spans="1:15" x14ac:dyDescent="0.25">
      <c r="A219" t="str">
        <f t="shared" si="22"/>
        <v>45P1</v>
      </c>
      <c r="B219" t="str">
        <v>EUR45P10Y=R</v>
      </c>
      <c r="C219">
        <v>8.7330000000000005</v>
      </c>
    </row>
    <row r="220" spans="1:15" x14ac:dyDescent="0.25">
      <c r="A220" t="str">
        <f t="shared" si="22"/>
        <v>10</v>
      </c>
      <c r="B220" t="str">
        <v>EUR10YO=R</v>
      </c>
      <c r="C220">
        <v>8.7100000000000009</v>
      </c>
    </row>
    <row r="221" spans="1:15" x14ac:dyDescent="0.25">
      <c r="A221" t="str">
        <f t="shared" si="22"/>
        <v>45C1</v>
      </c>
      <c r="B221" t="str">
        <v>EUR45C10Y=R</v>
      </c>
      <c r="C221">
        <v>8.7070000000000007</v>
      </c>
    </row>
    <row r="222" spans="1:15" x14ac:dyDescent="0.25">
      <c r="A222" t="str">
        <f t="shared" si="22"/>
        <v>40C1</v>
      </c>
      <c r="B222" t="str">
        <v>EUR40C10Y=R</v>
      </c>
      <c r="C222">
        <v>8.7100000000000009</v>
      </c>
    </row>
    <row r="223" spans="1:15" x14ac:dyDescent="0.25">
      <c r="A223" t="str">
        <f t="shared" si="22"/>
        <v>35C1</v>
      </c>
      <c r="B223" t="str">
        <v>EUR35C10Y=R</v>
      </c>
      <c r="C223">
        <v>8.7279999999999998</v>
      </c>
    </row>
    <row r="224" spans="1:15" x14ac:dyDescent="0.25">
      <c r="A224" t="str">
        <f t="shared" si="22"/>
        <v>30C1</v>
      </c>
      <c r="B224" t="str">
        <v>EUR30C10Y=R</v>
      </c>
      <c r="C224">
        <v>8.8079999999999998</v>
      </c>
    </row>
    <row r="225" spans="1:3" x14ac:dyDescent="0.25">
      <c r="A225" t="str">
        <f t="shared" si="22"/>
        <v>25C1</v>
      </c>
      <c r="B225" t="str">
        <v>EUR25C10Y=R</v>
      </c>
      <c r="C225">
        <v>8.9890000000000008</v>
      </c>
    </row>
    <row r="226" spans="1:3" x14ac:dyDescent="0.25">
      <c r="A226" t="str">
        <f t="shared" si="22"/>
        <v>20C1</v>
      </c>
      <c r="B226" t="str">
        <v>EUR20C10Y=R</v>
      </c>
      <c r="C226">
        <v>9.3010000000000002</v>
      </c>
    </row>
    <row r="227" spans="1:3" x14ac:dyDescent="0.25">
      <c r="A227" t="str">
        <f t="shared" si="22"/>
        <v>15C1</v>
      </c>
      <c r="B227" t="str">
        <v>EUR15C10Y=R</v>
      </c>
      <c r="C227">
        <v>9.7070000000000007</v>
      </c>
    </row>
    <row r="228" spans="1:3" x14ac:dyDescent="0.25">
      <c r="A228" t="str">
        <f t="shared" si="22"/>
        <v>10C1</v>
      </c>
      <c r="B228" t="str">
        <v>EUR10C10Y=R</v>
      </c>
      <c r="C228">
        <v>10.14</v>
      </c>
    </row>
  </sheetData>
  <mergeCells count="1">
    <mergeCell ref="A2:X2"/>
  </mergeCells>
  <dataValidations count="1">
    <dataValidation type="list" allowBlank="1" showInputMessage="1" showErrorMessage="1" sqref="C1" xr:uid="{74E8270C-FD6E-4071-A196-C89E73A69F2F}">
      <formula1>"AUD,CHF, EUR, GBP, JPY, MXN, CAD, NZD, CNH"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70F8-46B8-4450-A60D-9580464E5C50}">
  <dimension ref="A1:C393"/>
  <sheetViews>
    <sheetView workbookViewId="0"/>
  </sheetViews>
  <sheetFormatPr defaultRowHeight="15" x14ac:dyDescent="0.25"/>
  <cols>
    <col min="1" max="1" width="22.140625" customWidth="1"/>
    <col min="2" max="2" width="29" customWidth="1"/>
  </cols>
  <sheetData>
    <row r="1" spans="1:3" x14ac:dyDescent="0.25">
      <c r="A1" t="str" cm="1">
        <f t="array" ref="A1">_xll.RDP.Data("0#"&amp;'Chart Data'!C1&amp;"VOLSURF","PRIMACT_1","CH=Fd RH=IN",B2)</f>
        <v>Updated at 11:09:21</v>
      </c>
      <c r="B1" t="s">
        <v>1</v>
      </c>
    </row>
    <row r="2" spans="1:3" x14ac:dyDescent="0.25">
      <c r="B2" s="1"/>
      <c r="C2" s="1" t="s">
        <v>0</v>
      </c>
    </row>
    <row r="3" spans="1:3" x14ac:dyDescent="0.25">
      <c r="B3" s="1" t="s">
        <v>4</v>
      </c>
      <c r="C3" s="1">
        <v>10.289</v>
      </c>
    </row>
    <row r="4" spans="1:3" x14ac:dyDescent="0.25">
      <c r="B4" s="1" t="s">
        <v>5</v>
      </c>
      <c r="C4" s="1">
        <v>10.034000000000001</v>
      </c>
    </row>
    <row r="5" spans="1:3" x14ac:dyDescent="0.25">
      <c r="B5" s="1" t="s">
        <v>6</v>
      </c>
      <c r="C5" s="1">
        <v>9.7949999999999999</v>
      </c>
    </row>
    <row r="6" spans="1:3" x14ac:dyDescent="0.25">
      <c r="B6" s="1" t="s">
        <v>7</v>
      </c>
      <c r="C6" s="1">
        <v>9.5860000000000003</v>
      </c>
    </row>
    <row r="7" spans="1:3" x14ac:dyDescent="0.25">
      <c r="B7" s="1" t="s">
        <v>8</v>
      </c>
      <c r="C7" s="1">
        <v>9.4169999999999998</v>
      </c>
    </row>
    <row r="8" spans="1:3" x14ac:dyDescent="0.25">
      <c r="B8" s="1" t="s">
        <v>9</v>
      </c>
      <c r="C8" s="1">
        <v>9.2870000000000008</v>
      </c>
    </row>
    <row r="9" spans="1:3" x14ac:dyDescent="0.25">
      <c r="B9" s="1" t="s">
        <v>10</v>
      </c>
      <c r="C9" s="1">
        <v>9.1890000000000001</v>
      </c>
    </row>
    <row r="10" spans="1:3" x14ac:dyDescent="0.25">
      <c r="B10" s="1" t="s">
        <v>11</v>
      </c>
      <c r="C10" s="1">
        <v>9.1150000000000002</v>
      </c>
    </row>
    <row r="11" spans="1:3" x14ac:dyDescent="0.25">
      <c r="B11" s="1" t="s">
        <v>12</v>
      </c>
      <c r="C11" s="1">
        <v>9.06</v>
      </c>
    </row>
    <row r="12" spans="1:3" x14ac:dyDescent="0.25">
      <c r="B12" s="1" t="s">
        <v>13</v>
      </c>
      <c r="C12" s="1">
        <v>9.0169999999999995</v>
      </c>
    </row>
    <row r="13" spans="1:3" x14ac:dyDescent="0.25">
      <c r="B13" s="1" t="s">
        <v>14</v>
      </c>
      <c r="C13" s="1">
        <v>8.9830000000000005</v>
      </c>
    </row>
    <row r="14" spans="1:3" x14ac:dyDescent="0.25">
      <c r="B14" s="1" t="s">
        <v>15</v>
      </c>
      <c r="C14" s="1">
        <v>8.9550000000000001</v>
      </c>
    </row>
    <row r="15" spans="1:3" x14ac:dyDescent="0.25">
      <c r="B15" s="1" t="s">
        <v>16</v>
      </c>
      <c r="C15" s="1">
        <v>8.93</v>
      </c>
    </row>
    <row r="16" spans="1:3" x14ac:dyDescent="0.25">
      <c r="B16" s="1" t="s">
        <v>17</v>
      </c>
      <c r="C16" s="1">
        <v>8.9060000000000006</v>
      </c>
    </row>
    <row r="17" spans="2:3" x14ac:dyDescent="0.25">
      <c r="B17" s="1" t="s">
        <v>18</v>
      </c>
      <c r="C17" s="1">
        <v>8.8780000000000001</v>
      </c>
    </row>
    <row r="18" spans="2:3" x14ac:dyDescent="0.25">
      <c r="B18" s="1" t="s">
        <v>19</v>
      </c>
      <c r="C18" s="1">
        <v>8.8490000000000002</v>
      </c>
    </row>
    <row r="19" spans="2:3" x14ac:dyDescent="0.25">
      <c r="B19" s="1" t="s">
        <v>20</v>
      </c>
      <c r="C19" s="1">
        <v>8.8190000000000008</v>
      </c>
    </row>
    <row r="20" spans="2:3" x14ac:dyDescent="0.25">
      <c r="B20" s="1" t="s">
        <v>21</v>
      </c>
      <c r="C20" s="1">
        <v>8.15</v>
      </c>
    </row>
    <row r="21" spans="2:3" x14ac:dyDescent="0.25">
      <c r="B21" s="1" t="s">
        <v>22</v>
      </c>
      <c r="C21" s="1">
        <v>7.9489999999999998</v>
      </c>
    </row>
    <row r="22" spans="2:3" x14ac:dyDescent="0.25">
      <c r="B22" s="1" t="s">
        <v>23</v>
      </c>
      <c r="C22" s="1">
        <v>7.7610000000000001</v>
      </c>
    </row>
    <row r="23" spans="2:3" x14ac:dyDescent="0.25">
      <c r="B23" s="1" t="s">
        <v>24</v>
      </c>
      <c r="C23" s="1">
        <v>7.5990000000000002</v>
      </c>
    </row>
    <row r="24" spans="2:3" x14ac:dyDescent="0.25">
      <c r="B24" s="1" t="s">
        <v>25</v>
      </c>
      <c r="C24" s="1">
        <v>7.4720000000000004</v>
      </c>
    </row>
    <row r="25" spans="2:3" x14ac:dyDescent="0.25">
      <c r="B25" s="1" t="s">
        <v>26</v>
      </c>
      <c r="C25" s="1">
        <v>7.3760000000000003</v>
      </c>
    </row>
    <row r="26" spans="2:3" x14ac:dyDescent="0.25">
      <c r="B26" s="1" t="s">
        <v>27</v>
      </c>
      <c r="C26" s="1">
        <v>7.3040000000000003</v>
      </c>
    </row>
    <row r="27" spans="2:3" x14ac:dyDescent="0.25">
      <c r="B27" s="1" t="s">
        <v>28</v>
      </c>
      <c r="C27" s="1">
        <v>7.2489999999999997</v>
      </c>
    </row>
    <row r="28" spans="2:3" x14ac:dyDescent="0.25">
      <c r="B28" s="1" t="s">
        <v>29</v>
      </c>
      <c r="C28" s="1">
        <v>7.2050000000000001</v>
      </c>
    </row>
    <row r="29" spans="2:3" x14ac:dyDescent="0.25">
      <c r="B29" s="1" t="s">
        <v>30</v>
      </c>
      <c r="C29" s="1">
        <v>7.1660000000000004</v>
      </c>
    </row>
    <row r="30" spans="2:3" x14ac:dyDescent="0.25">
      <c r="B30" s="1" t="s">
        <v>31</v>
      </c>
      <c r="C30" s="1">
        <v>7.1349999999999998</v>
      </c>
    </row>
    <row r="31" spans="2:3" x14ac:dyDescent="0.25">
      <c r="B31" s="1" t="s">
        <v>32</v>
      </c>
      <c r="C31" s="1">
        <v>7.1159999999999997</v>
      </c>
    </row>
    <row r="32" spans="2:3" x14ac:dyDescent="0.25">
      <c r="B32" s="1" t="s">
        <v>33</v>
      </c>
      <c r="C32" s="1">
        <v>7.1120000000000001</v>
      </c>
    </row>
    <row r="33" spans="2:3" x14ac:dyDescent="0.25">
      <c r="B33" s="1" t="s">
        <v>34</v>
      </c>
      <c r="C33" s="1">
        <v>7.1280000000000001</v>
      </c>
    </row>
    <row r="34" spans="2:3" x14ac:dyDescent="0.25">
      <c r="B34" s="1" t="s">
        <v>35</v>
      </c>
      <c r="C34" s="1">
        <v>7.1639999999999997</v>
      </c>
    </row>
    <row r="35" spans="2:3" x14ac:dyDescent="0.25">
      <c r="B35" s="1" t="s">
        <v>36</v>
      </c>
      <c r="C35" s="1">
        <v>7.2160000000000002</v>
      </c>
    </row>
    <row r="36" spans="2:3" x14ac:dyDescent="0.25">
      <c r="B36" s="1" t="s">
        <v>37</v>
      </c>
      <c r="C36" s="1">
        <v>7.2750000000000004</v>
      </c>
    </row>
    <row r="37" spans="2:3" x14ac:dyDescent="0.25">
      <c r="B37" s="1" t="s">
        <v>38</v>
      </c>
      <c r="C37" s="1">
        <v>8.2769999999999992</v>
      </c>
    </row>
    <row r="38" spans="2:3" x14ac:dyDescent="0.25">
      <c r="B38" s="1" t="s">
        <v>39</v>
      </c>
      <c r="C38" s="1">
        <v>8.0779999999999994</v>
      </c>
    </row>
    <row r="39" spans="2:3" x14ac:dyDescent="0.25">
      <c r="B39" s="1" t="s">
        <v>40</v>
      </c>
      <c r="C39" s="1">
        <v>7.8940000000000001</v>
      </c>
    </row>
    <row r="40" spans="2:3" x14ac:dyDescent="0.25">
      <c r="B40" s="1" t="s">
        <v>41</v>
      </c>
      <c r="C40" s="1">
        <v>7.7389999999999999</v>
      </c>
    </row>
    <row r="41" spans="2:3" x14ac:dyDescent="0.25">
      <c r="B41" s="1" t="s">
        <v>42</v>
      </c>
      <c r="C41" s="1">
        <v>7.6230000000000002</v>
      </c>
    </row>
    <row r="42" spans="2:3" x14ac:dyDescent="0.25">
      <c r="B42" s="1" t="s">
        <v>43</v>
      </c>
      <c r="C42" s="1">
        <v>7.5389999999999997</v>
      </c>
    </row>
    <row r="43" spans="2:3" x14ac:dyDescent="0.25">
      <c r="B43" s="1" t="s">
        <v>44</v>
      </c>
      <c r="C43" s="1">
        <v>7.4809999999999999</v>
      </c>
    </row>
    <row r="44" spans="2:3" x14ac:dyDescent="0.25">
      <c r="B44" s="1" t="s">
        <v>45</v>
      </c>
      <c r="C44" s="1">
        <v>7.4409999999999998</v>
      </c>
    </row>
    <row r="45" spans="2:3" x14ac:dyDescent="0.25">
      <c r="B45" s="1" t="s">
        <v>46</v>
      </c>
      <c r="C45" s="1">
        <v>7.41</v>
      </c>
    </row>
    <row r="46" spans="2:3" x14ac:dyDescent="0.25">
      <c r="B46" s="1" t="s">
        <v>47</v>
      </c>
      <c r="C46" s="1">
        <v>7.383</v>
      </c>
    </row>
    <row r="47" spans="2:3" x14ac:dyDescent="0.25">
      <c r="B47" s="1" t="s">
        <v>48</v>
      </c>
      <c r="C47" s="1">
        <v>7.3639999999999999</v>
      </c>
    </row>
    <row r="48" spans="2:3" x14ac:dyDescent="0.25">
      <c r="B48" s="1" t="s">
        <v>49</v>
      </c>
      <c r="C48" s="1">
        <v>7.3559999999999999</v>
      </c>
    </row>
    <row r="49" spans="2:3" x14ac:dyDescent="0.25">
      <c r="B49" s="1" t="s">
        <v>50</v>
      </c>
      <c r="C49" s="1">
        <v>7.3659999999999997</v>
      </c>
    </row>
    <row r="50" spans="2:3" x14ac:dyDescent="0.25">
      <c r="B50" s="1" t="s">
        <v>51</v>
      </c>
      <c r="C50" s="1">
        <v>7.3959999999999999</v>
      </c>
    </row>
    <row r="51" spans="2:3" x14ac:dyDescent="0.25">
      <c r="B51" s="1" t="s">
        <v>52</v>
      </c>
      <c r="C51" s="1">
        <v>7.4509999999999996</v>
      </c>
    </row>
    <row r="52" spans="2:3" x14ac:dyDescent="0.25">
      <c r="B52" s="1" t="s">
        <v>53</v>
      </c>
      <c r="C52" s="1">
        <v>7.5220000000000002</v>
      </c>
    </row>
    <row r="53" spans="2:3" x14ac:dyDescent="0.25">
      <c r="B53" s="1" t="s">
        <v>54</v>
      </c>
      <c r="C53" s="1">
        <v>7.6020000000000003</v>
      </c>
    </row>
    <row r="54" spans="2:3" x14ac:dyDescent="0.25">
      <c r="B54" s="1" t="s">
        <v>55</v>
      </c>
      <c r="C54" s="1">
        <v>8.4499999999999993</v>
      </c>
    </row>
    <row r="55" spans="2:3" x14ac:dyDescent="0.25">
      <c r="B55" s="1" t="s">
        <v>56</v>
      </c>
      <c r="C55" s="1">
        <v>8.2669999999999995</v>
      </c>
    </row>
    <row r="56" spans="2:3" x14ac:dyDescent="0.25">
      <c r="B56" s="1" t="s">
        <v>57</v>
      </c>
      <c r="C56" s="1">
        <v>8.0980000000000008</v>
      </c>
    </row>
    <row r="57" spans="2:3" x14ac:dyDescent="0.25">
      <c r="B57" s="1" t="s">
        <v>58</v>
      </c>
      <c r="C57" s="1">
        <v>7.9569999999999999</v>
      </c>
    </row>
    <row r="58" spans="2:3" x14ac:dyDescent="0.25">
      <c r="B58" s="1" t="s">
        <v>59</v>
      </c>
      <c r="C58" s="1">
        <v>7.8529999999999998</v>
      </c>
    </row>
    <row r="59" spans="2:3" x14ac:dyDescent="0.25">
      <c r="B59" s="1" t="s">
        <v>60</v>
      </c>
      <c r="C59" s="1">
        <v>7.7809999999999997</v>
      </c>
    </row>
    <row r="60" spans="2:3" x14ac:dyDescent="0.25">
      <c r="B60" s="1" t="s">
        <v>61</v>
      </c>
      <c r="C60" s="1">
        <v>7.7329999999999997</v>
      </c>
    </row>
    <row r="61" spans="2:3" x14ac:dyDescent="0.25">
      <c r="B61" s="1" t="s">
        <v>62</v>
      </c>
      <c r="C61" s="1">
        <v>7.7009999999999996</v>
      </c>
    </row>
    <row r="62" spans="2:3" x14ac:dyDescent="0.25">
      <c r="B62" s="1" t="s">
        <v>63</v>
      </c>
      <c r="C62" s="1">
        <v>7.6779999999999999</v>
      </c>
    </row>
    <row r="63" spans="2:3" x14ac:dyDescent="0.25">
      <c r="B63" s="1" t="s">
        <v>64</v>
      </c>
      <c r="C63" s="1">
        <v>7.6580000000000004</v>
      </c>
    </row>
    <row r="64" spans="2:3" x14ac:dyDescent="0.25">
      <c r="B64" s="1" t="s">
        <v>65</v>
      </c>
      <c r="C64" s="1">
        <v>7.6459999999999999</v>
      </c>
    </row>
    <row r="65" spans="2:3" x14ac:dyDescent="0.25">
      <c r="B65" s="1" t="s">
        <v>66</v>
      </c>
      <c r="C65" s="1">
        <v>7.6470000000000002</v>
      </c>
    </row>
    <row r="66" spans="2:3" x14ac:dyDescent="0.25">
      <c r="B66" s="1" t="s">
        <v>67</v>
      </c>
      <c r="C66" s="1">
        <v>7.6669999999999998</v>
      </c>
    </row>
    <row r="67" spans="2:3" x14ac:dyDescent="0.25">
      <c r="B67" s="1" t="s">
        <v>68</v>
      </c>
      <c r="C67" s="1">
        <v>7.7119999999999997</v>
      </c>
    </row>
    <row r="68" spans="2:3" x14ac:dyDescent="0.25">
      <c r="B68" s="1" t="s">
        <v>69</v>
      </c>
      <c r="C68" s="1">
        <v>7.7839999999999998</v>
      </c>
    </row>
    <row r="69" spans="2:3" x14ac:dyDescent="0.25">
      <c r="B69" s="1" t="s">
        <v>70</v>
      </c>
      <c r="C69" s="1">
        <v>7.8760000000000003</v>
      </c>
    </row>
    <row r="70" spans="2:3" x14ac:dyDescent="0.25">
      <c r="B70" s="1" t="s">
        <v>71</v>
      </c>
      <c r="C70" s="1">
        <v>7.9770000000000003</v>
      </c>
    </row>
    <row r="71" spans="2:3" x14ac:dyDescent="0.25">
      <c r="B71" s="1" t="s">
        <v>72</v>
      </c>
      <c r="C71" s="1">
        <v>8.5429999999999993</v>
      </c>
    </row>
    <row r="72" spans="2:3" x14ac:dyDescent="0.25">
      <c r="B72" s="1" t="s">
        <v>73</v>
      </c>
      <c r="C72" s="1">
        <v>8.3670000000000009</v>
      </c>
    </row>
    <row r="73" spans="2:3" x14ac:dyDescent="0.25">
      <c r="B73" s="1" t="s">
        <v>74</v>
      </c>
      <c r="C73" s="1">
        <v>8.2059999999999995</v>
      </c>
    </row>
    <row r="74" spans="2:3" x14ac:dyDescent="0.25">
      <c r="B74" s="1" t="s">
        <v>75</v>
      </c>
      <c r="C74" s="1">
        <v>8.0719999999999992</v>
      </c>
    </row>
    <row r="75" spans="2:3" x14ac:dyDescent="0.25">
      <c r="B75" s="1" t="s">
        <v>76</v>
      </c>
      <c r="C75" s="1">
        <v>7.9749999999999996</v>
      </c>
    </row>
    <row r="76" spans="2:3" x14ac:dyDescent="0.25">
      <c r="B76" s="1" t="s">
        <v>77</v>
      </c>
      <c r="C76" s="1">
        <v>7.9089999999999998</v>
      </c>
    </row>
    <row r="77" spans="2:3" x14ac:dyDescent="0.25">
      <c r="B77" s="1" t="s">
        <v>78</v>
      </c>
      <c r="C77" s="1">
        <v>7.8659999999999997</v>
      </c>
    </row>
    <row r="78" spans="2:3" x14ac:dyDescent="0.25">
      <c r="B78" s="1" t="s">
        <v>79</v>
      </c>
      <c r="C78" s="1">
        <v>7.8390000000000004</v>
      </c>
    </row>
    <row r="79" spans="2:3" x14ac:dyDescent="0.25">
      <c r="B79" s="1" t="s">
        <v>80</v>
      </c>
      <c r="C79" s="1">
        <v>7.82</v>
      </c>
    </row>
    <row r="80" spans="2:3" x14ac:dyDescent="0.25">
      <c r="B80" s="1" t="s">
        <v>81</v>
      </c>
      <c r="C80" s="1">
        <v>7.8040000000000003</v>
      </c>
    </row>
    <row r="81" spans="2:3" x14ac:dyDescent="0.25">
      <c r="B81" s="1" t="s">
        <v>82</v>
      </c>
      <c r="C81" s="1">
        <v>7.7949999999999999</v>
      </c>
    </row>
    <row r="82" spans="2:3" x14ac:dyDescent="0.25">
      <c r="B82" s="1" t="s">
        <v>83</v>
      </c>
      <c r="C82" s="1">
        <v>7.8010000000000002</v>
      </c>
    </row>
    <row r="83" spans="2:3" x14ac:dyDescent="0.25">
      <c r="B83" s="1" t="s">
        <v>84</v>
      </c>
      <c r="C83" s="1">
        <v>7.827</v>
      </c>
    </row>
    <row r="84" spans="2:3" x14ac:dyDescent="0.25">
      <c r="B84" s="1" t="s">
        <v>85</v>
      </c>
      <c r="C84" s="1">
        <v>7.8789999999999996</v>
      </c>
    </row>
    <row r="85" spans="2:3" x14ac:dyDescent="0.25">
      <c r="B85" s="1" t="s">
        <v>86</v>
      </c>
      <c r="C85" s="1">
        <v>7.9610000000000003</v>
      </c>
    </row>
    <row r="86" spans="2:3" x14ac:dyDescent="0.25">
      <c r="B86" s="1" t="s">
        <v>87</v>
      </c>
      <c r="C86" s="1">
        <v>8.0640000000000001</v>
      </c>
    </row>
    <row r="87" spans="2:3" x14ac:dyDescent="0.25">
      <c r="B87" s="1" t="s">
        <v>88</v>
      </c>
      <c r="C87" s="1">
        <v>8.1760000000000002</v>
      </c>
    </row>
    <row r="88" spans="2:3" x14ac:dyDescent="0.25">
      <c r="B88" s="1" t="s">
        <v>89</v>
      </c>
      <c r="C88" s="1">
        <v>8.3789999999999996</v>
      </c>
    </row>
    <row r="89" spans="2:3" x14ac:dyDescent="0.25">
      <c r="B89" s="1" t="s">
        <v>90</v>
      </c>
      <c r="C89" s="1">
        <v>8.2110000000000003</v>
      </c>
    </row>
    <row r="90" spans="2:3" x14ac:dyDescent="0.25">
      <c r="B90" s="1" t="s">
        <v>91</v>
      </c>
      <c r="C90" s="1">
        <v>8.0570000000000004</v>
      </c>
    </row>
    <row r="91" spans="2:3" x14ac:dyDescent="0.25">
      <c r="B91" s="1" t="s">
        <v>92</v>
      </c>
      <c r="C91" s="1">
        <v>7.9320000000000004</v>
      </c>
    </row>
    <row r="92" spans="2:3" x14ac:dyDescent="0.25">
      <c r="B92" s="1" t="s">
        <v>93</v>
      </c>
      <c r="C92" s="1">
        <v>7.8419999999999996</v>
      </c>
    </row>
    <row r="93" spans="2:3" x14ac:dyDescent="0.25">
      <c r="B93" s="1" t="s">
        <v>94</v>
      </c>
      <c r="C93" s="1">
        <v>7.7839999999999998</v>
      </c>
    </row>
    <row r="94" spans="2:3" x14ac:dyDescent="0.25">
      <c r="B94" s="1" t="s">
        <v>95</v>
      </c>
      <c r="C94" s="1">
        <v>7.7480000000000002</v>
      </c>
    </row>
    <row r="95" spans="2:3" x14ac:dyDescent="0.25">
      <c r="B95" s="1" t="s">
        <v>96</v>
      </c>
      <c r="C95" s="1">
        <v>7.7279999999999998</v>
      </c>
    </row>
    <row r="96" spans="2:3" x14ac:dyDescent="0.25">
      <c r="B96" s="1" t="s">
        <v>97</v>
      </c>
      <c r="C96" s="1">
        <v>7.7160000000000002</v>
      </c>
    </row>
    <row r="97" spans="2:3" x14ac:dyDescent="0.25">
      <c r="B97" s="1" t="s">
        <v>98</v>
      </c>
      <c r="C97" s="1">
        <v>7.7069999999999999</v>
      </c>
    </row>
    <row r="98" spans="2:3" x14ac:dyDescent="0.25">
      <c r="B98" s="1" t="s">
        <v>99</v>
      </c>
      <c r="C98" s="1">
        <v>7.7060000000000004</v>
      </c>
    </row>
    <row r="99" spans="2:3" x14ac:dyDescent="0.25">
      <c r="B99" s="1" t="s">
        <v>100</v>
      </c>
      <c r="C99" s="1">
        <v>7.72</v>
      </c>
    </row>
    <row r="100" spans="2:3" x14ac:dyDescent="0.25">
      <c r="B100" s="1" t="s">
        <v>101</v>
      </c>
      <c r="C100" s="1">
        <v>7.7560000000000002</v>
      </c>
    </row>
    <row r="101" spans="2:3" x14ac:dyDescent="0.25">
      <c r="B101" s="1" t="s">
        <v>102</v>
      </c>
      <c r="C101" s="1">
        <v>7.82</v>
      </c>
    </row>
    <row r="102" spans="2:3" x14ac:dyDescent="0.25">
      <c r="B102" s="1" t="s">
        <v>103</v>
      </c>
      <c r="C102" s="1">
        <v>7.9160000000000004</v>
      </c>
    </row>
    <row r="103" spans="2:3" x14ac:dyDescent="0.25">
      <c r="B103" s="1" t="s">
        <v>104</v>
      </c>
      <c r="C103" s="1">
        <v>8.0329999999999995</v>
      </c>
    </row>
    <row r="104" spans="2:3" x14ac:dyDescent="0.25">
      <c r="B104" s="1" t="s">
        <v>105</v>
      </c>
      <c r="C104" s="1">
        <v>8.1609999999999996</v>
      </c>
    </row>
    <row r="105" spans="2:3" x14ac:dyDescent="0.25">
      <c r="B105" s="1" t="s">
        <v>106</v>
      </c>
      <c r="C105" s="1">
        <v>8.2579999999999991</v>
      </c>
    </row>
    <row r="106" spans="2:3" x14ac:dyDescent="0.25">
      <c r="B106" s="1" t="s">
        <v>107</v>
      </c>
      <c r="C106" s="1">
        <v>8.0960000000000001</v>
      </c>
    </row>
    <row r="107" spans="2:3" x14ac:dyDescent="0.25">
      <c r="B107" s="1" t="s">
        <v>108</v>
      </c>
      <c r="C107" s="1">
        <v>7.9480000000000004</v>
      </c>
    </row>
    <row r="108" spans="2:3" x14ac:dyDescent="0.25">
      <c r="B108" s="1" t="s">
        <v>109</v>
      </c>
      <c r="C108" s="1">
        <v>7.8280000000000003</v>
      </c>
    </row>
    <row r="109" spans="2:3" x14ac:dyDescent="0.25">
      <c r="B109" s="1" t="s">
        <v>110</v>
      </c>
      <c r="C109" s="1">
        <v>7.7450000000000001</v>
      </c>
    </row>
    <row r="110" spans="2:3" x14ac:dyDescent="0.25">
      <c r="B110" s="1" t="s">
        <v>111</v>
      </c>
      <c r="C110" s="1">
        <v>7.6920000000000002</v>
      </c>
    </row>
    <row r="111" spans="2:3" x14ac:dyDescent="0.25">
      <c r="B111" s="1" t="s">
        <v>112</v>
      </c>
      <c r="C111" s="1">
        <v>7.6619999999999999</v>
      </c>
    </row>
    <row r="112" spans="2:3" x14ac:dyDescent="0.25">
      <c r="B112" s="1" t="s">
        <v>113</v>
      </c>
      <c r="C112" s="1">
        <v>7.6470000000000002</v>
      </c>
    </row>
    <row r="113" spans="2:3" x14ac:dyDescent="0.25">
      <c r="B113" s="1" t="s">
        <v>114</v>
      </c>
      <c r="C113" s="1">
        <v>7.64</v>
      </c>
    </row>
    <row r="114" spans="2:3" x14ac:dyDescent="0.25">
      <c r="B114" s="1" t="s">
        <v>115</v>
      </c>
      <c r="C114" s="1">
        <v>7.6360000000000001</v>
      </c>
    </row>
    <row r="115" spans="2:3" x14ac:dyDescent="0.25">
      <c r="B115" s="1" t="s">
        <v>116</v>
      </c>
      <c r="C115" s="1">
        <v>7.641</v>
      </c>
    </row>
    <row r="116" spans="2:3" x14ac:dyDescent="0.25">
      <c r="B116" s="1" t="s">
        <v>117</v>
      </c>
      <c r="C116" s="1">
        <v>7.6609999999999996</v>
      </c>
    </row>
    <row r="117" spans="2:3" x14ac:dyDescent="0.25">
      <c r="B117" s="1" t="s">
        <v>118</v>
      </c>
      <c r="C117" s="1">
        <v>7.7050000000000001</v>
      </c>
    </row>
    <row r="118" spans="2:3" x14ac:dyDescent="0.25">
      <c r="B118" s="1" t="s">
        <v>119</v>
      </c>
      <c r="C118" s="1">
        <v>7.7779999999999996</v>
      </c>
    </row>
    <row r="119" spans="2:3" x14ac:dyDescent="0.25">
      <c r="B119" s="1" t="s">
        <v>120</v>
      </c>
      <c r="C119" s="1">
        <v>7.8840000000000003</v>
      </c>
    </row>
    <row r="120" spans="2:3" x14ac:dyDescent="0.25">
      <c r="B120" s="1" t="s">
        <v>121</v>
      </c>
      <c r="C120" s="1">
        <v>8.0120000000000005</v>
      </c>
    </row>
    <row r="121" spans="2:3" x14ac:dyDescent="0.25">
      <c r="B121" s="1" t="s">
        <v>122</v>
      </c>
      <c r="C121" s="1">
        <v>8.1509999999999998</v>
      </c>
    </row>
    <row r="122" spans="2:3" x14ac:dyDescent="0.25">
      <c r="B122" s="1" t="s">
        <v>123</v>
      </c>
      <c r="C122" s="1">
        <v>8.1639999999999997</v>
      </c>
    </row>
    <row r="123" spans="2:3" x14ac:dyDescent="0.25">
      <c r="B123" s="1" t="s">
        <v>124</v>
      </c>
      <c r="C123" s="1">
        <v>7.9989999999999997</v>
      </c>
    </row>
    <row r="124" spans="2:3" x14ac:dyDescent="0.25">
      <c r="B124" s="1" t="s">
        <v>125</v>
      </c>
      <c r="C124" s="1">
        <v>7.85</v>
      </c>
    </row>
    <row r="125" spans="2:3" x14ac:dyDescent="0.25">
      <c r="B125" s="1" t="s">
        <v>126</v>
      </c>
      <c r="C125" s="1">
        <v>7.734</v>
      </c>
    </row>
    <row r="126" spans="2:3" x14ac:dyDescent="0.25">
      <c r="B126" s="1" t="s">
        <v>127</v>
      </c>
      <c r="C126" s="1">
        <v>7.657</v>
      </c>
    </row>
    <row r="127" spans="2:3" x14ac:dyDescent="0.25">
      <c r="B127" s="1" t="s">
        <v>128</v>
      </c>
      <c r="C127" s="1">
        <v>7.6130000000000004</v>
      </c>
    </row>
    <row r="128" spans="2:3" x14ac:dyDescent="0.25">
      <c r="B128" s="1" t="s">
        <v>129</v>
      </c>
      <c r="C128" s="1">
        <v>7.5940000000000003</v>
      </c>
    </row>
    <row r="129" spans="2:3" x14ac:dyDescent="0.25">
      <c r="B129" s="1" t="s">
        <v>130</v>
      </c>
      <c r="C129" s="1">
        <v>7.5890000000000004</v>
      </c>
    </row>
    <row r="130" spans="2:3" x14ac:dyDescent="0.25">
      <c r="B130" s="1" t="s">
        <v>131</v>
      </c>
      <c r="C130" s="1">
        <v>7.59</v>
      </c>
    </row>
    <row r="131" spans="2:3" x14ac:dyDescent="0.25">
      <c r="B131" s="1" t="s">
        <v>132</v>
      </c>
      <c r="C131" s="1">
        <v>7.593</v>
      </c>
    </row>
    <row r="132" spans="2:3" x14ac:dyDescent="0.25">
      <c r="B132" s="1" t="s">
        <v>133</v>
      </c>
      <c r="C132" s="1">
        <v>7.6040000000000001</v>
      </c>
    </row>
    <row r="133" spans="2:3" x14ac:dyDescent="0.25">
      <c r="B133" s="1" t="s">
        <v>134</v>
      </c>
      <c r="C133" s="1">
        <v>7.633</v>
      </c>
    </row>
    <row r="134" spans="2:3" x14ac:dyDescent="0.25">
      <c r="B134" s="1" t="s">
        <v>135</v>
      </c>
      <c r="C134" s="1">
        <v>7.6879999999999997</v>
      </c>
    </row>
    <row r="135" spans="2:3" x14ac:dyDescent="0.25">
      <c r="B135" s="1" t="s">
        <v>136</v>
      </c>
      <c r="C135" s="1">
        <v>7.7770000000000001</v>
      </c>
    </row>
    <row r="136" spans="2:3" x14ac:dyDescent="0.25">
      <c r="B136" s="1" t="s">
        <v>137</v>
      </c>
      <c r="C136" s="1">
        <v>7.9029999999999996</v>
      </c>
    </row>
    <row r="137" spans="2:3" x14ac:dyDescent="0.25">
      <c r="B137" s="1" t="s">
        <v>138</v>
      </c>
      <c r="C137" s="1">
        <v>8.0549999999999997</v>
      </c>
    </row>
    <row r="138" spans="2:3" x14ac:dyDescent="0.25">
      <c r="B138" s="1" t="s">
        <v>139</v>
      </c>
      <c r="C138" s="1">
        <v>8.2189999999999994</v>
      </c>
    </row>
    <row r="139" spans="2:3" x14ac:dyDescent="0.25">
      <c r="B139" s="1" t="s">
        <v>140</v>
      </c>
      <c r="C139" s="1">
        <v>8.1229999999999993</v>
      </c>
    </row>
    <row r="140" spans="2:3" x14ac:dyDescent="0.25">
      <c r="B140" s="1" t="s">
        <v>141</v>
      </c>
      <c r="C140" s="1">
        <v>7.9539999999999997</v>
      </c>
    </row>
    <row r="141" spans="2:3" x14ac:dyDescent="0.25">
      <c r="B141" s="1" t="s">
        <v>142</v>
      </c>
      <c r="C141" s="1">
        <v>7.8029999999999999</v>
      </c>
    </row>
    <row r="142" spans="2:3" x14ac:dyDescent="0.25">
      <c r="B142" s="1" t="s">
        <v>143</v>
      </c>
      <c r="C142" s="1">
        <v>7.6859999999999999</v>
      </c>
    </row>
    <row r="143" spans="2:3" x14ac:dyDescent="0.25">
      <c r="B143" s="1" t="s">
        <v>144</v>
      </c>
      <c r="C143" s="1">
        <v>7.6109999999999998</v>
      </c>
    </row>
    <row r="144" spans="2:3" x14ac:dyDescent="0.25">
      <c r="B144" s="1" t="s">
        <v>145</v>
      </c>
      <c r="C144" s="1">
        <v>7.5709999999999997</v>
      </c>
    </row>
    <row r="145" spans="2:3" x14ac:dyDescent="0.25">
      <c r="B145" s="1" t="s">
        <v>146</v>
      </c>
      <c r="C145" s="1">
        <v>7.5549999999999997</v>
      </c>
    </row>
    <row r="146" spans="2:3" x14ac:dyDescent="0.25">
      <c r="B146" s="1" t="s">
        <v>147</v>
      </c>
      <c r="C146" s="1">
        <v>7.5549999999999997</v>
      </c>
    </row>
    <row r="147" spans="2:3" x14ac:dyDescent="0.25">
      <c r="B147" s="1" t="s">
        <v>148</v>
      </c>
      <c r="C147" s="1">
        <v>7.5609999999999999</v>
      </c>
    </row>
    <row r="148" spans="2:3" x14ac:dyDescent="0.25">
      <c r="B148" s="1" t="s">
        <v>149</v>
      </c>
      <c r="C148" s="1">
        <v>7.569</v>
      </c>
    </row>
    <row r="149" spans="2:3" x14ac:dyDescent="0.25">
      <c r="B149" s="1" t="s">
        <v>150</v>
      </c>
      <c r="C149" s="1">
        <v>7.5869999999999997</v>
      </c>
    </row>
    <row r="150" spans="2:3" x14ac:dyDescent="0.25">
      <c r="B150" s="1" t="s">
        <v>151</v>
      </c>
      <c r="C150" s="1">
        <v>7.6239999999999997</v>
      </c>
    </row>
    <row r="151" spans="2:3" x14ac:dyDescent="0.25">
      <c r="B151" s="1" t="s">
        <v>152</v>
      </c>
      <c r="C151" s="1">
        <v>7.6890000000000001</v>
      </c>
    </row>
    <row r="152" spans="2:3" x14ac:dyDescent="0.25">
      <c r="B152" s="1" t="s">
        <v>153</v>
      </c>
      <c r="C152" s="1">
        <v>7.7919999999999998</v>
      </c>
    </row>
    <row r="153" spans="2:3" x14ac:dyDescent="0.25">
      <c r="B153" s="1" t="s">
        <v>154</v>
      </c>
      <c r="C153" s="1">
        <v>7.9359999999999999</v>
      </c>
    </row>
    <row r="154" spans="2:3" x14ac:dyDescent="0.25">
      <c r="B154" s="1" t="s">
        <v>155</v>
      </c>
      <c r="C154" s="1">
        <v>8.1080000000000005</v>
      </c>
    </row>
    <row r="155" spans="2:3" x14ac:dyDescent="0.25">
      <c r="B155" s="1" t="s">
        <v>156</v>
      </c>
      <c r="C155" s="1">
        <v>8.2929999999999993</v>
      </c>
    </row>
    <row r="156" spans="2:3" x14ac:dyDescent="0.25">
      <c r="B156" s="1" t="s">
        <v>157</v>
      </c>
      <c r="C156" s="1">
        <v>8.0950000000000006</v>
      </c>
    </row>
    <row r="157" spans="2:3" x14ac:dyDescent="0.25">
      <c r="B157" s="1" t="s">
        <v>158</v>
      </c>
      <c r="C157" s="1">
        <v>7.923</v>
      </c>
    </row>
    <row r="158" spans="2:3" x14ac:dyDescent="0.25">
      <c r="B158" s="1" t="s">
        <v>159</v>
      </c>
      <c r="C158" s="1">
        <v>7.7709999999999999</v>
      </c>
    </row>
    <row r="159" spans="2:3" x14ac:dyDescent="0.25">
      <c r="B159" s="1" t="s">
        <v>160</v>
      </c>
      <c r="C159" s="1">
        <v>7.6539999999999999</v>
      </c>
    </row>
    <row r="160" spans="2:3" x14ac:dyDescent="0.25">
      <c r="B160" s="1" t="s">
        <v>161</v>
      </c>
      <c r="C160" s="1">
        <v>7.58</v>
      </c>
    </row>
    <row r="161" spans="2:3" x14ac:dyDescent="0.25">
      <c r="B161" s="1" t="s">
        <v>162</v>
      </c>
      <c r="C161" s="1">
        <v>7.5419999999999998</v>
      </c>
    </row>
    <row r="162" spans="2:3" x14ac:dyDescent="0.25">
      <c r="B162" s="1" t="s">
        <v>163</v>
      </c>
      <c r="C162" s="1">
        <v>7.53</v>
      </c>
    </row>
    <row r="163" spans="2:3" x14ac:dyDescent="0.25">
      <c r="B163" s="1" t="s">
        <v>164</v>
      </c>
      <c r="C163" s="1">
        <v>7.5330000000000004</v>
      </c>
    </row>
    <row r="164" spans="2:3" x14ac:dyDescent="0.25">
      <c r="B164" s="1" t="s">
        <v>165</v>
      </c>
      <c r="C164" s="1">
        <v>7.5419999999999998</v>
      </c>
    </row>
    <row r="165" spans="2:3" x14ac:dyDescent="0.25">
      <c r="B165" s="1" t="s">
        <v>166</v>
      </c>
      <c r="C165" s="1">
        <v>7.5529999999999999</v>
      </c>
    </row>
    <row r="166" spans="2:3" x14ac:dyDescent="0.25">
      <c r="B166" s="1" t="s">
        <v>167</v>
      </c>
      <c r="C166" s="1">
        <v>7.5750000000000002</v>
      </c>
    </row>
    <row r="167" spans="2:3" x14ac:dyDescent="0.25">
      <c r="B167" s="1" t="s">
        <v>168</v>
      </c>
      <c r="C167" s="1">
        <v>7.6180000000000003</v>
      </c>
    </row>
    <row r="168" spans="2:3" x14ac:dyDescent="0.25">
      <c r="B168" s="1" t="s">
        <v>169</v>
      </c>
      <c r="C168" s="1">
        <v>7.6909999999999998</v>
      </c>
    </row>
    <row r="169" spans="2:3" x14ac:dyDescent="0.25">
      <c r="B169" s="1" t="s">
        <v>170</v>
      </c>
      <c r="C169" s="1">
        <v>7.8029999999999999</v>
      </c>
    </row>
    <row r="170" spans="2:3" x14ac:dyDescent="0.25">
      <c r="B170" s="1" t="s">
        <v>171</v>
      </c>
      <c r="C170" s="1">
        <v>7.9589999999999996</v>
      </c>
    </row>
    <row r="171" spans="2:3" x14ac:dyDescent="0.25">
      <c r="B171" s="1" t="s">
        <v>172</v>
      </c>
      <c r="C171" s="1">
        <v>8.1440000000000001</v>
      </c>
    </row>
    <row r="172" spans="2:3" x14ac:dyDescent="0.25">
      <c r="B172" s="1" t="s">
        <v>173</v>
      </c>
      <c r="C172" s="1">
        <v>8.3420000000000005</v>
      </c>
    </row>
    <row r="173" spans="2:3" x14ac:dyDescent="0.25">
      <c r="B173" s="1" t="s">
        <v>174</v>
      </c>
      <c r="C173" s="1">
        <v>8.0760000000000005</v>
      </c>
    </row>
    <row r="174" spans="2:3" x14ac:dyDescent="0.25">
      <c r="B174" s="1" t="s">
        <v>175</v>
      </c>
      <c r="C174" s="1">
        <v>7.9020000000000001</v>
      </c>
    </row>
    <row r="175" spans="2:3" x14ac:dyDescent="0.25">
      <c r="B175" s="1" t="s">
        <v>176</v>
      </c>
      <c r="C175" s="1">
        <v>7.7489999999999997</v>
      </c>
    </row>
    <row r="176" spans="2:3" x14ac:dyDescent="0.25">
      <c r="B176" s="1" t="s">
        <v>177</v>
      </c>
      <c r="C176" s="1">
        <v>7.6319999999999997</v>
      </c>
    </row>
    <row r="177" spans="2:3" x14ac:dyDescent="0.25">
      <c r="B177" s="1" t="s">
        <v>178</v>
      </c>
      <c r="C177" s="1">
        <v>7.56</v>
      </c>
    </row>
    <row r="178" spans="2:3" x14ac:dyDescent="0.25">
      <c r="B178" s="1" t="s">
        <v>179</v>
      </c>
      <c r="C178" s="1">
        <v>7.524</v>
      </c>
    </row>
    <row r="179" spans="2:3" x14ac:dyDescent="0.25">
      <c r="B179" s="1" t="s">
        <v>180</v>
      </c>
      <c r="C179" s="1">
        <v>7.5140000000000002</v>
      </c>
    </row>
    <row r="180" spans="2:3" x14ac:dyDescent="0.25">
      <c r="B180" s="1" t="s">
        <v>181</v>
      </c>
      <c r="C180" s="1">
        <v>7.5190000000000001</v>
      </c>
    </row>
    <row r="181" spans="2:3" x14ac:dyDescent="0.25">
      <c r="B181" s="1" t="s">
        <v>182</v>
      </c>
      <c r="C181" s="1">
        <v>7.53</v>
      </c>
    </row>
    <row r="182" spans="2:3" x14ac:dyDescent="0.25">
      <c r="B182" s="1" t="s">
        <v>183</v>
      </c>
      <c r="C182" s="1">
        <v>7.5430000000000001</v>
      </c>
    </row>
    <row r="183" spans="2:3" x14ac:dyDescent="0.25">
      <c r="B183" s="1" t="s">
        <v>184</v>
      </c>
      <c r="C183" s="1">
        <v>7.5679999999999996</v>
      </c>
    </row>
    <row r="184" spans="2:3" x14ac:dyDescent="0.25">
      <c r="B184" s="1" t="s">
        <v>185</v>
      </c>
      <c r="C184" s="1">
        <v>7.6139999999999999</v>
      </c>
    </row>
    <row r="185" spans="2:3" x14ac:dyDescent="0.25">
      <c r="B185" s="1" t="s">
        <v>186</v>
      </c>
      <c r="C185" s="1">
        <v>7.6920000000000002</v>
      </c>
    </row>
    <row r="186" spans="2:3" x14ac:dyDescent="0.25">
      <c r="B186" s="1" t="s">
        <v>187</v>
      </c>
      <c r="C186" s="1">
        <v>7.81</v>
      </c>
    </row>
    <row r="187" spans="2:3" x14ac:dyDescent="0.25">
      <c r="B187" s="1" t="s">
        <v>188</v>
      </c>
      <c r="C187" s="1">
        <v>7.9729999999999999</v>
      </c>
    </row>
    <row r="188" spans="2:3" x14ac:dyDescent="0.25">
      <c r="B188" s="1" t="s">
        <v>189</v>
      </c>
      <c r="C188" s="1">
        <v>8.1669999999999998</v>
      </c>
    </row>
    <row r="189" spans="2:3" x14ac:dyDescent="0.25">
      <c r="B189" s="1" t="s">
        <v>190</v>
      </c>
      <c r="C189" s="1">
        <v>8.3729999999999993</v>
      </c>
    </row>
    <row r="190" spans="2:3" x14ac:dyDescent="0.25">
      <c r="B190" s="1" t="s">
        <v>191</v>
      </c>
      <c r="C190" s="1">
        <v>8.0419999999999998</v>
      </c>
    </row>
    <row r="191" spans="2:3" x14ac:dyDescent="0.25">
      <c r="B191" s="1" t="s">
        <v>192</v>
      </c>
      <c r="C191" s="1">
        <v>7.8529999999999998</v>
      </c>
    </row>
    <row r="192" spans="2:3" x14ac:dyDescent="0.25">
      <c r="B192" s="1" t="s">
        <v>193</v>
      </c>
      <c r="C192" s="1">
        <v>7.6879999999999997</v>
      </c>
    </row>
    <row r="193" spans="2:3" x14ac:dyDescent="0.25">
      <c r="B193" s="1" t="s">
        <v>194</v>
      </c>
      <c r="C193" s="1">
        <v>7.5659999999999998</v>
      </c>
    </row>
    <row r="194" spans="2:3" x14ac:dyDescent="0.25">
      <c r="B194" s="1" t="s">
        <v>195</v>
      </c>
      <c r="C194" s="1">
        <v>7.4960000000000004</v>
      </c>
    </row>
    <row r="195" spans="2:3" x14ac:dyDescent="0.25">
      <c r="B195" s="1" t="s">
        <v>196</v>
      </c>
      <c r="C195" s="1">
        <v>7.4660000000000002</v>
      </c>
    </row>
    <row r="196" spans="2:3" x14ac:dyDescent="0.25">
      <c r="B196" s="1" t="s">
        <v>197</v>
      </c>
      <c r="C196" s="1">
        <v>7.4649999999999999</v>
      </c>
    </row>
    <row r="197" spans="2:3" x14ac:dyDescent="0.25">
      <c r="B197" s="1" t="s">
        <v>198</v>
      </c>
      <c r="C197" s="1">
        <v>7.48</v>
      </c>
    </row>
    <row r="198" spans="2:3" x14ac:dyDescent="0.25">
      <c r="B198" s="1" t="s">
        <v>199</v>
      </c>
      <c r="C198" s="1">
        <v>7.4980000000000002</v>
      </c>
    </row>
    <row r="199" spans="2:3" x14ac:dyDescent="0.25">
      <c r="B199" s="1" t="s">
        <v>200</v>
      </c>
      <c r="C199" s="1">
        <v>7.5179999999999998</v>
      </c>
    </row>
    <row r="200" spans="2:3" x14ac:dyDescent="0.25">
      <c r="B200" s="1" t="s">
        <v>201</v>
      </c>
      <c r="C200" s="1">
        <v>7.5529999999999999</v>
      </c>
    </row>
    <row r="201" spans="2:3" x14ac:dyDescent="0.25">
      <c r="B201" s="1" t="s">
        <v>202</v>
      </c>
      <c r="C201" s="1">
        <v>7.6130000000000004</v>
      </c>
    </row>
    <row r="202" spans="2:3" x14ac:dyDescent="0.25">
      <c r="B202" s="1" t="s">
        <v>203</v>
      </c>
      <c r="C202" s="1">
        <v>7.71</v>
      </c>
    </row>
    <row r="203" spans="2:3" x14ac:dyDescent="0.25">
      <c r="B203" s="1" t="s">
        <v>204</v>
      </c>
      <c r="C203" s="1">
        <v>7.8559999999999999</v>
      </c>
    </row>
    <row r="204" spans="2:3" x14ac:dyDescent="0.25">
      <c r="B204" s="1" t="s">
        <v>205</v>
      </c>
      <c r="C204" s="1">
        <v>8.0549999999999997</v>
      </c>
    </row>
    <row r="205" spans="2:3" x14ac:dyDescent="0.25">
      <c r="B205" s="1" t="s">
        <v>206</v>
      </c>
      <c r="C205" s="1">
        <v>8.2889999999999997</v>
      </c>
    </row>
    <row r="206" spans="2:3" x14ac:dyDescent="0.25">
      <c r="B206" s="1" t="s">
        <v>207</v>
      </c>
      <c r="C206" s="1">
        <v>8.5370000000000008</v>
      </c>
    </row>
    <row r="207" spans="2:3" x14ac:dyDescent="0.25">
      <c r="B207" s="1" t="s">
        <v>208</v>
      </c>
      <c r="C207" s="1">
        <v>8.0879999999999992</v>
      </c>
    </row>
    <row r="208" spans="2:3" x14ac:dyDescent="0.25">
      <c r="B208" s="1" t="s">
        <v>209</v>
      </c>
      <c r="C208" s="1">
        <v>7.88</v>
      </c>
    </row>
    <row r="209" spans="2:3" x14ac:dyDescent="0.25">
      <c r="B209" s="1" t="s">
        <v>210</v>
      </c>
      <c r="C209" s="1">
        <v>7.7</v>
      </c>
    </row>
    <row r="210" spans="2:3" x14ac:dyDescent="0.25">
      <c r="B210" s="1" t="s">
        <v>211</v>
      </c>
      <c r="C210" s="1">
        <v>7.5679999999999996</v>
      </c>
    </row>
    <row r="211" spans="2:3" x14ac:dyDescent="0.25">
      <c r="B211" s="1" t="s">
        <v>212</v>
      </c>
      <c r="C211" s="1">
        <v>7.492</v>
      </c>
    </row>
    <row r="212" spans="2:3" x14ac:dyDescent="0.25">
      <c r="B212" s="1" t="s">
        <v>213</v>
      </c>
      <c r="C212" s="1">
        <v>7.46</v>
      </c>
    </row>
    <row r="213" spans="2:3" x14ac:dyDescent="0.25">
      <c r="B213" s="1" t="s">
        <v>214</v>
      </c>
      <c r="C213" s="1">
        <v>7.46</v>
      </c>
    </row>
    <row r="214" spans="2:3" x14ac:dyDescent="0.25">
      <c r="B214" s="1" t="s">
        <v>215</v>
      </c>
      <c r="C214" s="1">
        <v>7.4790000000000001</v>
      </c>
    </row>
    <row r="215" spans="2:3" x14ac:dyDescent="0.25">
      <c r="B215" s="1" t="s">
        <v>216</v>
      </c>
      <c r="C215" s="1">
        <v>7.5</v>
      </c>
    </row>
    <row r="216" spans="2:3" x14ac:dyDescent="0.25">
      <c r="B216" s="1" t="s">
        <v>217</v>
      </c>
      <c r="C216" s="1">
        <v>7.5250000000000004</v>
      </c>
    </row>
    <row r="217" spans="2:3" x14ac:dyDescent="0.25">
      <c r="B217" s="1" t="s">
        <v>218</v>
      </c>
      <c r="C217" s="1">
        <v>7.5709999999999997</v>
      </c>
    </row>
    <row r="218" spans="2:3" x14ac:dyDescent="0.25">
      <c r="B218" s="1" t="s">
        <v>219</v>
      </c>
      <c r="C218" s="1">
        <v>7.6459999999999999</v>
      </c>
    </row>
    <row r="219" spans="2:3" x14ac:dyDescent="0.25">
      <c r="B219" s="1" t="s">
        <v>220</v>
      </c>
      <c r="C219" s="1">
        <v>7.76</v>
      </c>
    </row>
    <row r="220" spans="2:3" x14ac:dyDescent="0.25">
      <c r="B220" s="1" t="s">
        <v>221</v>
      </c>
      <c r="C220" s="1">
        <v>7.9260000000000002</v>
      </c>
    </row>
    <row r="221" spans="2:3" x14ac:dyDescent="0.25">
      <c r="B221" s="1" t="s">
        <v>222</v>
      </c>
      <c r="C221" s="1">
        <v>8.1470000000000002</v>
      </c>
    </row>
    <row r="222" spans="2:3" x14ac:dyDescent="0.25">
      <c r="B222" s="1" t="s">
        <v>223</v>
      </c>
      <c r="C222" s="1">
        <v>8.4039999999999999</v>
      </c>
    </row>
    <row r="223" spans="2:3" x14ac:dyDescent="0.25">
      <c r="B223" s="1" t="s">
        <v>224</v>
      </c>
      <c r="C223" s="1">
        <v>8.6760000000000002</v>
      </c>
    </row>
    <row r="224" spans="2:3" x14ac:dyDescent="0.25">
      <c r="B224" s="1" t="s">
        <v>225</v>
      </c>
      <c r="C224" s="1">
        <v>8.3109999999999999</v>
      </c>
    </row>
    <row r="225" spans="2:3" x14ac:dyDescent="0.25">
      <c r="B225" s="1" t="s">
        <v>226</v>
      </c>
      <c r="C225" s="1">
        <v>8.0690000000000008</v>
      </c>
    </row>
    <row r="226" spans="2:3" x14ac:dyDescent="0.25">
      <c r="B226" s="1" t="s">
        <v>227</v>
      </c>
      <c r="C226" s="1">
        <v>7.8620000000000001</v>
      </c>
    </row>
    <row r="227" spans="2:3" x14ac:dyDescent="0.25">
      <c r="B227" s="1" t="s">
        <v>228</v>
      </c>
      <c r="C227" s="1">
        <v>7.7119999999999997</v>
      </c>
    </row>
    <row r="228" spans="2:3" x14ac:dyDescent="0.25">
      <c r="B228" s="1" t="s">
        <v>229</v>
      </c>
      <c r="C228" s="1">
        <v>7.625</v>
      </c>
    </row>
    <row r="229" spans="2:3" x14ac:dyDescent="0.25">
      <c r="B229" s="1" t="s">
        <v>230</v>
      </c>
      <c r="C229" s="1">
        <v>7.585</v>
      </c>
    </row>
    <row r="230" spans="2:3" x14ac:dyDescent="0.25">
      <c r="B230" s="1" t="s">
        <v>231</v>
      </c>
      <c r="C230" s="1">
        <v>7.577</v>
      </c>
    </row>
    <row r="231" spans="2:3" x14ac:dyDescent="0.25">
      <c r="B231" s="1" t="s">
        <v>232</v>
      </c>
      <c r="C231" s="1">
        <v>7.5860000000000003</v>
      </c>
    </row>
    <row r="232" spans="2:3" x14ac:dyDescent="0.25">
      <c r="B232" s="1" t="s">
        <v>233</v>
      </c>
      <c r="C232" s="1">
        <v>7.5940000000000003</v>
      </c>
    </row>
    <row r="233" spans="2:3" x14ac:dyDescent="0.25">
      <c r="B233" s="1" t="s">
        <v>234</v>
      </c>
      <c r="C233" s="1">
        <v>7.6050000000000004</v>
      </c>
    </row>
    <row r="234" spans="2:3" x14ac:dyDescent="0.25">
      <c r="B234" s="1" t="s">
        <v>235</v>
      </c>
      <c r="C234" s="1">
        <v>7.6349999999999998</v>
      </c>
    </row>
    <row r="235" spans="2:3" x14ac:dyDescent="0.25">
      <c r="B235" s="1" t="s">
        <v>236</v>
      </c>
      <c r="C235" s="1">
        <v>7.6950000000000003</v>
      </c>
    </row>
    <row r="236" spans="2:3" x14ac:dyDescent="0.25">
      <c r="B236" s="1" t="s">
        <v>237</v>
      </c>
      <c r="C236" s="1">
        <v>7.8</v>
      </c>
    </row>
    <row r="237" spans="2:3" x14ac:dyDescent="0.25">
      <c r="B237" s="1" t="s">
        <v>238</v>
      </c>
      <c r="C237" s="1">
        <v>7.9649999999999999</v>
      </c>
    </row>
    <row r="238" spans="2:3" x14ac:dyDescent="0.25">
      <c r="B238" s="1" t="s">
        <v>239</v>
      </c>
      <c r="C238" s="1">
        <v>8.1940000000000008</v>
      </c>
    </row>
    <row r="239" spans="2:3" x14ac:dyDescent="0.25">
      <c r="B239" s="1" t="s">
        <v>240</v>
      </c>
      <c r="C239" s="1">
        <v>8.4649999999999999</v>
      </c>
    </row>
    <row r="240" spans="2:3" x14ac:dyDescent="0.25">
      <c r="B240" s="1" t="s">
        <v>241</v>
      </c>
      <c r="C240" s="1">
        <v>8.7520000000000007</v>
      </c>
    </row>
    <row r="241" spans="2:3" x14ac:dyDescent="0.25">
      <c r="B241" s="1" t="s">
        <v>242</v>
      </c>
      <c r="C241" s="1">
        <v>8.4109999999999996</v>
      </c>
    </row>
    <row r="242" spans="2:3" x14ac:dyDescent="0.25">
      <c r="B242" s="1" t="s">
        <v>243</v>
      </c>
      <c r="C242" s="1">
        <v>8.15</v>
      </c>
    </row>
    <row r="243" spans="2:3" x14ac:dyDescent="0.25">
      <c r="B243" s="1" t="s">
        <v>244</v>
      </c>
      <c r="C243" s="1">
        <v>7.93</v>
      </c>
    </row>
    <row r="244" spans="2:3" x14ac:dyDescent="0.25">
      <c r="B244" s="1" t="s">
        <v>245</v>
      </c>
      <c r="C244" s="1">
        <v>7.7750000000000004</v>
      </c>
    </row>
    <row r="245" spans="2:3" x14ac:dyDescent="0.25">
      <c r="B245" s="1" t="s">
        <v>246</v>
      </c>
      <c r="C245" s="1">
        <v>7.6849999999999996</v>
      </c>
    </row>
    <row r="246" spans="2:3" x14ac:dyDescent="0.25">
      <c r="B246" s="1" t="s">
        <v>247</v>
      </c>
      <c r="C246" s="1">
        <v>7.6429999999999998</v>
      </c>
    </row>
    <row r="247" spans="2:3" x14ac:dyDescent="0.25">
      <c r="B247" s="1" t="s">
        <v>248</v>
      </c>
      <c r="C247" s="1">
        <v>7.633</v>
      </c>
    </row>
    <row r="248" spans="2:3" x14ac:dyDescent="0.25">
      <c r="B248" s="1" t="s">
        <v>249</v>
      </c>
      <c r="C248" s="1">
        <v>7.6369999999999996</v>
      </c>
    </row>
    <row r="249" spans="2:3" x14ac:dyDescent="0.25">
      <c r="B249" s="1" t="s">
        <v>250</v>
      </c>
      <c r="C249" s="1">
        <v>7.64</v>
      </c>
    </row>
    <row r="250" spans="2:3" x14ac:dyDescent="0.25">
      <c r="B250" s="1" t="s">
        <v>251</v>
      </c>
      <c r="C250" s="1">
        <v>7.6440000000000001</v>
      </c>
    </row>
    <row r="251" spans="2:3" x14ac:dyDescent="0.25">
      <c r="B251" s="1" t="s">
        <v>252</v>
      </c>
      <c r="C251" s="1">
        <v>7.665</v>
      </c>
    </row>
    <row r="252" spans="2:3" x14ac:dyDescent="0.25">
      <c r="B252" s="1" t="s">
        <v>253</v>
      </c>
      <c r="C252" s="1">
        <v>7.7169999999999996</v>
      </c>
    </row>
    <row r="253" spans="2:3" x14ac:dyDescent="0.25">
      <c r="B253" s="1" t="s">
        <v>254</v>
      </c>
      <c r="C253" s="1">
        <v>7.8170000000000002</v>
      </c>
    </row>
    <row r="254" spans="2:3" x14ac:dyDescent="0.25">
      <c r="B254" s="1" t="s">
        <v>255</v>
      </c>
      <c r="C254" s="1">
        <v>7.9809999999999999</v>
      </c>
    </row>
    <row r="255" spans="2:3" x14ac:dyDescent="0.25">
      <c r="B255" s="1" t="s">
        <v>256</v>
      </c>
      <c r="C255" s="1">
        <v>8.2149999999999999</v>
      </c>
    </row>
    <row r="256" spans="2:3" x14ac:dyDescent="0.25">
      <c r="B256" s="1" t="s">
        <v>257</v>
      </c>
      <c r="C256" s="1">
        <v>8.4930000000000003</v>
      </c>
    </row>
    <row r="257" spans="2:3" x14ac:dyDescent="0.25">
      <c r="B257" s="1" t="s">
        <v>258</v>
      </c>
      <c r="C257" s="1">
        <v>8.7889999999999997</v>
      </c>
    </row>
    <row r="258" spans="2:3" x14ac:dyDescent="0.25">
      <c r="B258" s="1" t="s">
        <v>259</v>
      </c>
      <c r="C258" s="1">
        <v>8.7439999999999998</v>
      </c>
    </row>
    <row r="259" spans="2:3" x14ac:dyDescent="0.25">
      <c r="B259" s="1" t="s">
        <v>260</v>
      </c>
      <c r="C259" s="1">
        <v>8.4640000000000004</v>
      </c>
    </row>
    <row r="260" spans="2:3" x14ac:dyDescent="0.25">
      <c r="B260" s="1" t="s">
        <v>261</v>
      </c>
      <c r="C260" s="1">
        <v>8.2330000000000005</v>
      </c>
    </row>
    <row r="261" spans="2:3" x14ac:dyDescent="0.25">
      <c r="B261" s="1" t="s">
        <v>262</v>
      </c>
      <c r="C261" s="1">
        <v>8.0749999999999993</v>
      </c>
    </row>
    <row r="262" spans="2:3" x14ac:dyDescent="0.25">
      <c r="B262" s="1" t="s">
        <v>263</v>
      </c>
      <c r="C262" s="1">
        <v>7.984</v>
      </c>
    </row>
    <row r="263" spans="2:3" x14ac:dyDescent="0.25">
      <c r="B263" s="1" t="s">
        <v>264</v>
      </c>
      <c r="C263" s="1">
        <v>7.9390000000000001</v>
      </c>
    </row>
    <row r="264" spans="2:3" x14ac:dyDescent="0.25">
      <c r="B264" s="1" t="s">
        <v>265</v>
      </c>
      <c r="C264" s="1">
        <v>7.9210000000000003</v>
      </c>
    </row>
    <row r="265" spans="2:3" x14ac:dyDescent="0.25">
      <c r="B265" s="1" t="s">
        <v>266</v>
      </c>
      <c r="C265" s="1">
        <v>7.9130000000000003</v>
      </c>
    </row>
    <row r="266" spans="2:3" x14ac:dyDescent="0.25">
      <c r="B266" s="1" t="s">
        <v>267</v>
      </c>
      <c r="C266" s="1">
        <v>7.91</v>
      </c>
    </row>
    <row r="267" spans="2:3" x14ac:dyDescent="0.25">
      <c r="B267" s="1" t="s">
        <v>268</v>
      </c>
      <c r="C267" s="1">
        <v>7.9080000000000004</v>
      </c>
    </row>
    <row r="268" spans="2:3" x14ac:dyDescent="0.25">
      <c r="B268" s="1" t="s">
        <v>269</v>
      </c>
      <c r="C268" s="1">
        <v>7.9109999999999996</v>
      </c>
    </row>
    <row r="269" spans="2:3" x14ac:dyDescent="0.25">
      <c r="B269" s="1" t="s">
        <v>270</v>
      </c>
      <c r="C269" s="1">
        <v>7.9450000000000003</v>
      </c>
    </row>
    <row r="270" spans="2:3" x14ac:dyDescent="0.25">
      <c r="B270" s="1" t="s">
        <v>271</v>
      </c>
      <c r="C270" s="1">
        <v>8.0259999999999998</v>
      </c>
    </row>
    <row r="271" spans="2:3" x14ac:dyDescent="0.25">
      <c r="B271" s="1" t="s">
        <v>272</v>
      </c>
      <c r="C271" s="1">
        <v>8.173</v>
      </c>
    </row>
    <row r="272" spans="2:3" x14ac:dyDescent="0.25">
      <c r="B272" s="1" t="s">
        <v>273</v>
      </c>
      <c r="C272" s="1">
        <v>8.391</v>
      </c>
    </row>
    <row r="273" spans="2:3" x14ac:dyDescent="0.25">
      <c r="B273" s="1" t="s">
        <v>274</v>
      </c>
      <c r="C273" s="1">
        <v>8.6549999999999994</v>
      </c>
    </row>
    <row r="274" spans="2:3" x14ac:dyDescent="0.25">
      <c r="B274" s="1" t="s">
        <v>275</v>
      </c>
      <c r="C274" s="1">
        <v>8.9359999999999999</v>
      </c>
    </row>
    <row r="275" spans="2:3" x14ac:dyDescent="0.25">
      <c r="B275" s="1" t="s">
        <v>276</v>
      </c>
      <c r="C275" s="1">
        <v>9.0950000000000006</v>
      </c>
    </row>
    <row r="276" spans="2:3" x14ac:dyDescent="0.25">
      <c r="B276" s="1" t="s">
        <v>277</v>
      </c>
      <c r="C276" s="1">
        <v>8.7690000000000001</v>
      </c>
    </row>
    <row r="277" spans="2:3" x14ac:dyDescent="0.25">
      <c r="B277" s="1" t="s">
        <v>278</v>
      </c>
      <c r="C277" s="1">
        <v>8.5060000000000002</v>
      </c>
    </row>
    <row r="278" spans="2:3" x14ac:dyDescent="0.25">
      <c r="B278" s="1" t="s">
        <v>279</v>
      </c>
      <c r="C278" s="1">
        <v>8.3309999999999995</v>
      </c>
    </row>
    <row r="279" spans="2:3" x14ac:dyDescent="0.25">
      <c r="B279" s="1" t="s">
        <v>280</v>
      </c>
      <c r="C279" s="1">
        <v>8.2270000000000003</v>
      </c>
    </row>
    <row r="280" spans="2:3" x14ac:dyDescent="0.25">
      <c r="B280" s="1" t="s">
        <v>281</v>
      </c>
      <c r="C280" s="1">
        <v>8.17</v>
      </c>
    </row>
    <row r="281" spans="2:3" x14ac:dyDescent="0.25">
      <c r="B281" s="1" t="s">
        <v>282</v>
      </c>
      <c r="C281" s="1">
        <v>8.1379999999999999</v>
      </c>
    </row>
    <row r="282" spans="2:3" x14ac:dyDescent="0.25">
      <c r="B282" s="1" t="s">
        <v>283</v>
      </c>
      <c r="C282" s="1">
        <v>8.109</v>
      </c>
    </row>
    <row r="283" spans="2:3" x14ac:dyDescent="0.25">
      <c r="B283" s="1" t="s">
        <v>284</v>
      </c>
      <c r="C283" s="1">
        <v>8.1069999999999993</v>
      </c>
    </row>
    <row r="284" spans="2:3" x14ac:dyDescent="0.25">
      <c r="B284" s="1" t="s">
        <v>285</v>
      </c>
      <c r="C284" s="1">
        <v>8.1050000000000004</v>
      </c>
    </row>
    <row r="285" spans="2:3" x14ac:dyDescent="0.25">
      <c r="B285" s="1" t="s">
        <v>286</v>
      </c>
      <c r="C285" s="1">
        <v>8.0850000000000009</v>
      </c>
    </row>
    <row r="286" spans="2:3" x14ac:dyDescent="0.25">
      <c r="B286" s="1" t="s">
        <v>287</v>
      </c>
      <c r="C286" s="1">
        <v>8.093</v>
      </c>
    </row>
    <row r="287" spans="2:3" x14ac:dyDescent="0.25">
      <c r="B287" s="1" t="s">
        <v>288</v>
      </c>
      <c r="C287" s="1">
        <v>8.1509999999999998</v>
      </c>
    </row>
    <row r="288" spans="2:3" x14ac:dyDescent="0.25">
      <c r="B288" s="1" t="s">
        <v>289</v>
      </c>
      <c r="C288" s="1">
        <v>8.2780000000000005</v>
      </c>
    </row>
    <row r="289" spans="2:3" x14ac:dyDescent="0.25">
      <c r="B289" s="1" t="s">
        <v>290</v>
      </c>
      <c r="C289" s="1">
        <v>8.4809999999999999</v>
      </c>
    </row>
    <row r="290" spans="2:3" x14ac:dyDescent="0.25">
      <c r="B290" s="1" t="s">
        <v>291</v>
      </c>
      <c r="C290" s="1">
        <v>8.7349999999999994</v>
      </c>
    </row>
    <row r="291" spans="2:3" x14ac:dyDescent="0.25">
      <c r="B291" s="1" t="s">
        <v>292</v>
      </c>
      <c r="C291" s="1">
        <v>9.0079999999999991</v>
      </c>
    </row>
    <row r="292" spans="2:3" x14ac:dyDescent="0.25">
      <c r="B292" s="1" t="s">
        <v>293</v>
      </c>
      <c r="C292" s="1">
        <v>9.2810000000000006</v>
      </c>
    </row>
    <row r="293" spans="2:3" x14ac:dyDescent="0.25">
      <c r="B293" s="1" t="s">
        <v>294</v>
      </c>
      <c r="C293" s="1">
        <v>8.9260000000000002</v>
      </c>
    </row>
    <row r="294" spans="2:3" x14ac:dyDescent="0.25">
      <c r="B294" s="1" t="s">
        <v>295</v>
      </c>
      <c r="C294" s="1">
        <v>8.6470000000000002</v>
      </c>
    </row>
    <row r="295" spans="2:3" x14ac:dyDescent="0.25">
      <c r="B295" s="1" t="s">
        <v>296</v>
      </c>
      <c r="C295" s="1">
        <v>8.4659999999999993</v>
      </c>
    </row>
    <row r="296" spans="2:3" x14ac:dyDescent="0.25">
      <c r="B296" s="1" t="s">
        <v>297</v>
      </c>
      <c r="C296" s="1">
        <v>8.3580000000000005</v>
      </c>
    </row>
    <row r="297" spans="2:3" x14ac:dyDescent="0.25">
      <c r="B297" s="1" t="s">
        <v>298</v>
      </c>
      <c r="C297" s="1">
        <v>8.2970000000000006</v>
      </c>
    </row>
    <row r="298" spans="2:3" x14ac:dyDescent="0.25">
      <c r="B298" s="1" t="s">
        <v>299</v>
      </c>
      <c r="C298" s="1">
        <v>8.2550000000000008</v>
      </c>
    </row>
    <row r="299" spans="2:3" x14ac:dyDescent="0.25">
      <c r="B299" s="1" t="s">
        <v>300</v>
      </c>
      <c r="C299" s="1">
        <v>8.2140000000000004</v>
      </c>
    </row>
    <row r="300" spans="2:3" x14ac:dyDescent="0.25">
      <c r="B300" s="1" t="s">
        <v>301</v>
      </c>
      <c r="C300" s="1">
        <v>8.2200000000000006</v>
      </c>
    </row>
    <row r="301" spans="2:3" x14ac:dyDescent="0.25">
      <c r="B301" s="1" t="s">
        <v>302</v>
      </c>
      <c r="C301" s="1">
        <v>8.2260000000000009</v>
      </c>
    </row>
    <row r="302" spans="2:3" x14ac:dyDescent="0.25">
      <c r="B302" s="1" t="s">
        <v>303</v>
      </c>
      <c r="C302" s="1">
        <v>8.19</v>
      </c>
    </row>
    <row r="303" spans="2:3" x14ac:dyDescent="0.25">
      <c r="B303" s="1" t="s">
        <v>304</v>
      </c>
      <c r="C303" s="1">
        <v>8.1820000000000004</v>
      </c>
    </row>
    <row r="304" spans="2:3" x14ac:dyDescent="0.25">
      <c r="B304" s="1" t="s">
        <v>305</v>
      </c>
      <c r="C304" s="1">
        <v>8.2240000000000002</v>
      </c>
    </row>
    <row r="305" spans="2:3" x14ac:dyDescent="0.25">
      <c r="B305" s="1" t="s">
        <v>306</v>
      </c>
      <c r="C305" s="1">
        <v>8.3360000000000003</v>
      </c>
    </row>
    <row r="306" spans="2:3" x14ac:dyDescent="0.25">
      <c r="B306" s="1" t="s">
        <v>307</v>
      </c>
      <c r="C306" s="1">
        <v>8.5310000000000006</v>
      </c>
    </row>
    <row r="307" spans="2:3" x14ac:dyDescent="0.25">
      <c r="B307" s="1" t="s">
        <v>308</v>
      </c>
      <c r="C307" s="1">
        <v>8.7799999999999994</v>
      </c>
    </row>
    <row r="308" spans="2:3" x14ac:dyDescent="0.25">
      <c r="B308" s="1" t="s">
        <v>309</v>
      </c>
      <c r="C308" s="1">
        <v>9.048</v>
      </c>
    </row>
    <row r="309" spans="2:3" x14ac:dyDescent="0.25">
      <c r="B309" s="1" t="s">
        <v>310</v>
      </c>
      <c r="C309">
        <v>9.282</v>
      </c>
    </row>
    <row r="310" spans="2:3" x14ac:dyDescent="0.25">
      <c r="B310" s="1" t="s">
        <v>311</v>
      </c>
      <c r="C310">
        <v>8.9420000000000002</v>
      </c>
    </row>
    <row r="311" spans="2:3" x14ac:dyDescent="0.25">
      <c r="B311" s="1" t="s">
        <v>312</v>
      </c>
      <c r="C311">
        <v>8.6880000000000006</v>
      </c>
    </row>
    <row r="312" spans="2:3" x14ac:dyDescent="0.25">
      <c r="B312" s="1" t="s">
        <v>313</v>
      </c>
      <c r="C312">
        <v>8.5340000000000007</v>
      </c>
    </row>
    <row r="313" spans="2:3" x14ac:dyDescent="0.25">
      <c r="B313" s="1" t="s">
        <v>314</v>
      </c>
      <c r="C313">
        <v>8.452</v>
      </c>
    </row>
    <row r="314" spans="2:3" x14ac:dyDescent="0.25">
      <c r="B314" s="1" t="s">
        <v>315</v>
      </c>
      <c r="C314">
        <v>8.41</v>
      </c>
    </row>
    <row r="315" spans="2:3" x14ac:dyDescent="0.25">
      <c r="B315" s="1" t="s">
        <v>316</v>
      </c>
      <c r="C315">
        <v>8.3819999999999997</v>
      </c>
    </row>
    <row r="316" spans="2:3" x14ac:dyDescent="0.25">
      <c r="B316" s="1" t="s">
        <v>317</v>
      </c>
      <c r="C316">
        <v>8.3510000000000009</v>
      </c>
    </row>
    <row r="317" spans="2:3" x14ac:dyDescent="0.25">
      <c r="B317" s="1" t="s">
        <v>318</v>
      </c>
      <c r="C317">
        <v>8.3610000000000007</v>
      </c>
    </row>
    <row r="318" spans="2:3" x14ac:dyDescent="0.25">
      <c r="B318" s="1" t="s">
        <v>319</v>
      </c>
      <c r="C318">
        <v>8.3710000000000004</v>
      </c>
    </row>
    <row r="319" spans="2:3" x14ac:dyDescent="0.25">
      <c r="B319" s="1" t="s">
        <v>320</v>
      </c>
      <c r="C319">
        <v>8.343</v>
      </c>
    </row>
    <row r="320" spans="2:3" x14ac:dyDescent="0.25">
      <c r="B320" s="1" t="s">
        <v>321</v>
      </c>
      <c r="C320">
        <v>8.3420000000000005</v>
      </c>
    </row>
    <row r="321" spans="2:3" x14ac:dyDescent="0.25">
      <c r="B321" s="1" t="s">
        <v>322</v>
      </c>
      <c r="C321">
        <v>8.3940000000000001</v>
      </c>
    </row>
    <row r="322" spans="2:3" x14ac:dyDescent="0.25">
      <c r="B322" s="1" t="s">
        <v>323</v>
      </c>
      <c r="C322">
        <v>8.5239999999999991</v>
      </c>
    </row>
    <row r="323" spans="2:3" x14ac:dyDescent="0.25">
      <c r="B323" s="1" t="s">
        <v>324</v>
      </c>
      <c r="C323">
        <v>8.7460000000000004</v>
      </c>
    </row>
    <row r="324" spans="2:3" x14ac:dyDescent="0.25">
      <c r="B324" s="1" t="s">
        <v>325</v>
      </c>
      <c r="C324">
        <v>9.0310000000000006</v>
      </c>
    </row>
    <row r="325" spans="2:3" x14ac:dyDescent="0.25">
      <c r="B325" s="1" t="s">
        <v>326</v>
      </c>
      <c r="C325">
        <v>9.3360000000000003</v>
      </c>
    </row>
    <row r="326" spans="2:3" x14ac:dyDescent="0.25">
      <c r="B326" s="1" t="s">
        <v>327</v>
      </c>
      <c r="C326">
        <v>9.2780000000000005</v>
      </c>
    </row>
    <row r="327" spans="2:3" x14ac:dyDescent="0.25">
      <c r="B327" s="1" t="s">
        <v>328</v>
      </c>
      <c r="C327">
        <v>8.9489999999999998</v>
      </c>
    </row>
    <row r="328" spans="2:3" x14ac:dyDescent="0.25">
      <c r="B328" s="1" t="s">
        <v>329</v>
      </c>
      <c r="C328">
        <v>8.7149999999999999</v>
      </c>
    </row>
    <row r="329" spans="2:3" x14ac:dyDescent="0.25">
      <c r="B329" s="1" t="s">
        <v>330</v>
      </c>
      <c r="C329">
        <v>8.5830000000000002</v>
      </c>
    </row>
    <row r="330" spans="2:3" x14ac:dyDescent="0.25">
      <c r="B330" s="1" t="s">
        <v>331</v>
      </c>
      <c r="C330">
        <v>8.52</v>
      </c>
    </row>
    <row r="331" spans="2:3" x14ac:dyDescent="0.25">
      <c r="B331" s="1" t="s">
        <v>332</v>
      </c>
      <c r="C331">
        <v>8.4939999999999998</v>
      </c>
    </row>
    <row r="332" spans="2:3" x14ac:dyDescent="0.25">
      <c r="B332" s="1" t="s">
        <v>333</v>
      </c>
      <c r="C332">
        <v>8.4719999999999995</v>
      </c>
    </row>
    <row r="333" spans="2:3" x14ac:dyDescent="0.25">
      <c r="B333" s="1" t="s">
        <v>334</v>
      </c>
      <c r="C333">
        <v>8.4489999999999998</v>
      </c>
    </row>
    <row r="334" spans="2:3" x14ac:dyDescent="0.25">
      <c r="B334" s="1" t="s">
        <v>335</v>
      </c>
      <c r="C334">
        <v>8.4600000000000009</v>
      </c>
    </row>
    <row r="335" spans="2:3" x14ac:dyDescent="0.25">
      <c r="B335" s="1" t="s">
        <v>336</v>
      </c>
      <c r="C335">
        <v>8.4740000000000002</v>
      </c>
    </row>
    <row r="336" spans="2:3" x14ac:dyDescent="0.25">
      <c r="B336" s="1" t="s">
        <v>337</v>
      </c>
      <c r="C336">
        <v>8.4499999999999993</v>
      </c>
    </row>
    <row r="337" spans="2:3" x14ac:dyDescent="0.25">
      <c r="B337" s="1" t="s">
        <v>338</v>
      </c>
      <c r="C337">
        <v>8.452</v>
      </c>
    </row>
    <row r="338" spans="2:3" x14ac:dyDescent="0.25">
      <c r="B338" s="1" t="s">
        <v>339</v>
      </c>
      <c r="C338">
        <v>8.51</v>
      </c>
    </row>
    <row r="339" spans="2:3" x14ac:dyDescent="0.25">
      <c r="B339" s="1" t="s">
        <v>340</v>
      </c>
      <c r="C339">
        <v>8.6509999999999998</v>
      </c>
    </row>
    <row r="340" spans="2:3" x14ac:dyDescent="0.25">
      <c r="B340" s="1" t="s">
        <v>341</v>
      </c>
      <c r="C340">
        <v>8.8919999999999995</v>
      </c>
    </row>
    <row r="341" spans="2:3" x14ac:dyDescent="0.25">
      <c r="B341" s="1" t="s">
        <v>342</v>
      </c>
      <c r="C341">
        <v>9.2029999999999994</v>
      </c>
    </row>
    <row r="342" spans="2:3" x14ac:dyDescent="0.25">
      <c r="B342" s="1" t="s">
        <v>343</v>
      </c>
      <c r="C342">
        <v>9.5350000000000001</v>
      </c>
    </row>
    <row r="343" spans="2:3" x14ac:dyDescent="0.25">
      <c r="B343" s="1" t="s">
        <v>344</v>
      </c>
      <c r="C343">
        <v>9.2379999999999995</v>
      </c>
    </row>
    <row r="344" spans="2:3" x14ac:dyDescent="0.25">
      <c r="B344" s="1" t="s">
        <v>345</v>
      </c>
      <c r="C344">
        <v>8.9309999999999992</v>
      </c>
    </row>
    <row r="345" spans="2:3" x14ac:dyDescent="0.25">
      <c r="B345" s="1" t="s">
        <v>346</v>
      </c>
      <c r="C345">
        <v>8.7260000000000009</v>
      </c>
    </row>
    <row r="346" spans="2:3" x14ac:dyDescent="0.25">
      <c r="B346" s="1" t="s">
        <v>347</v>
      </c>
      <c r="C346">
        <v>8.6240000000000006</v>
      </c>
    </row>
    <row r="347" spans="2:3" x14ac:dyDescent="0.25">
      <c r="B347" s="1" t="s">
        <v>348</v>
      </c>
      <c r="C347">
        <v>8.5869999999999997</v>
      </c>
    </row>
    <row r="348" spans="2:3" x14ac:dyDescent="0.25">
      <c r="B348" s="1" t="s">
        <v>349</v>
      </c>
      <c r="C348">
        <v>8.5790000000000006</v>
      </c>
    </row>
    <row r="349" spans="2:3" x14ac:dyDescent="0.25">
      <c r="B349" s="1" t="s">
        <v>350</v>
      </c>
      <c r="C349">
        <v>8.5679999999999996</v>
      </c>
    </row>
    <row r="350" spans="2:3" x14ac:dyDescent="0.25">
      <c r="B350" s="1" t="s">
        <v>351</v>
      </c>
      <c r="C350">
        <v>8.56</v>
      </c>
    </row>
    <row r="351" spans="2:3" x14ac:dyDescent="0.25">
      <c r="B351" s="1" t="s">
        <v>352</v>
      </c>
      <c r="C351">
        <v>8.5640000000000001</v>
      </c>
    </row>
    <row r="352" spans="2:3" x14ac:dyDescent="0.25">
      <c r="B352" s="1" t="s">
        <v>353</v>
      </c>
      <c r="C352">
        <v>8.5739999999999998</v>
      </c>
    </row>
    <row r="353" spans="2:3" x14ac:dyDescent="0.25">
      <c r="B353" s="1" t="s">
        <v>354</v>
      </c>
      <c r="C353">
        <v>8.5609999999999999</v>
      </c>
    </row>
    <row r="354" spans="2:3" x14ac:dyDescent="0.25">
      <c r="B354" s="1" t="s">
        <v>355</v>
      </c>
      <c r="C354">
        <v>8.57</v>
      </c>
    </row>
    <row r="355" spans="2:3" x14ac:dyDescent="0.25">
      <c r="B355" s="1" t="s">
        <v>356</v>
      </c>
      <c r="C355">
        <v>8.6389999999999993</v>
      </c>
    </row>
    <row r="356" spans="2:3" x14ac:dyDescent="0.25">
      <c r="B356" s="1" t="s">
        <v>357</v>
      </c>
      <c r="C356">
        <v>8.798</v>
      </c>
    </row>
    <row r="357" spans="2:3" x14ac:dyDescent="0.25">
      <c r="B357" s="1" t="s">
        <v>358</v>
      </c>
      <c r="C357">
        <v>9.07</v>
      </c>
    </row>
    <row r="358" spans="2:3" x14ac:dyDescent="0.25">
      <c r="B358" s="1" t="s">
        <v>359</v>
      </c>
      <c r="C358">
        <v>9.42</v>
      </c>
    </row>
    <row r="359" spans="2:3" x14ac:dyDescent="0.25">
      <c r="B359" s="1" t="s">
        <v>360</v>
      </c>
      <c r="C359">
        <v>9.7919999999999998</v>
      </c>
    </row>
    <row r="360" spans="2:3" x14ac:dyDescent="0.25">
      <c r="B360" s="1" t="s">
        <v>361</v>
      </c>
      <c r="C360">
        <v>9.2050000000000001</v>
      </c>
    </row>
    <row r="361" spans="2:3" x14ac:dyDescent="0.25">
      <c r="B361" s="1" t="s">
        <v>362</v>
      </c>
      <c r="C361">
        <v>8.9160000000000004</v>
      </c>
    </row>
    <row r="362" spans="2:3" x14ac:dyDescent="0.25">
      <c r="B362" s="1" t="s">
        <v>363</v>
      </c>
      <c r="C362">
        <v>8.7370000000000001</v>
      </c>
    </row>
    <row r="363" spans="2:3" x14ac:dyDescent="0.25">
      <c r="B363" s="1" t="s">
        <v>364</v>
      </c>
      <c r="C363">
        <v>8.66</v>
      </c>
    </row>
    <row r="364" spans="2:3" x14ac:dyDescent="0.25">
      <c r="B364" s="1" t="s">
        <v>365</v>
      </c>
      <c r="C364">
        <v>8.6440000000000001</v>
      </c>
    </row>
    <row r="365" spans="2:3" x14ac:dyDescent="0.25">
      <c r="B365" s="1" t="s">
        <v>366</v>
      </c>
      <c r="C365">
        <v>8.6489999999999991</v>
      </c>
    </row>
    <row r="366" spans="2:3" x14ac:dyDescent="0.25">
      <c r="B366" s="1" t="s">
        <v>367</v>
      </c>
      <c r="C366">
        <v>8.6449999999999996</v>
      </c>
    </row>
    <row r="367" spans="2:3" x14ac:dyDescent="0.25">
      <c r="B367" s="1" t="s">
        <v>368</v>
      </c>
      <c r="C367">
        <v>8.6519999999999992</v>
      </c>
    </row>
    <row r="368" spans="2:3" x14ac:dyDescent="0.25">
      <c r="B368" s="1" t="s">
        <v>369</v>
      </c>
      <c r="C368">
        <v>8.6449999999999996</v>
      </c>
    </row>
    <row r="369" spans="2:3" x14ac:dyDescent="0.25">
      <c r="B369" s="1" t="s">
        <v>370</v>
      </c>
      <c r="C369">
        <v>8.6489999999999991</v>
      </c>
    </row>
    <row r="370" spans="2:3" x14ac:dyDescent="0.25">
      <c r="B370" s="1" t="s">
        <v>371</v>
      </c>
      <c r="C370">
        <v>8.6440000000000001</v>
      </c>
    </row>
    <row r="371" spans="2:3" x14ac:dyDescent="0.25">
      <c r="B371" s="1" t="s">
        <v>372</v>
      </c>
      <c r="C371">
        <v>8.6590000000000007</v>
      </c>
    </row>
    <row r="372" spans="2:3" x14ac:dyDescent="0.25">
      <c r="B372" s="1" t="s">
        <v>373</v>
      </c>
      <c r="C372">
        <v>8.7349999999999994</v>
      </c>
    </row>
    <row r="373" spans="2:3" x14ac:dyDescent="0.25">
      <c r="B373" s="1" t="s">
        <v>374</v>
      </c>
      <c r="C373">
        <v>8.907</v>
      </c>
    </row>
    <row r="374" spans="2:3" x14ac:dyDescent="0.25">
      <c r="B374" s="1" t="s">
        <v>375</v>
      </c>
      <c r="C374">
        <v>9.202</v>
      </c>
    </row>
    <row r="375" spans="2:3" x14ac:dyDescent="0.25">
      <c r="B375" s="1" t="s">
        <v>376</v>
      </c>
      <c r="C375">
        <v>9.5820000000000007</v>
      </c>
    </row>
    <row r="376" spans="2:3" x14ac:dyDescent="0.25">
      <c r="B376" s="1" t="s">
        <v>377</v>
      </c>
      <c r="C376">
        <v>9.9870000000000001</v>
      </c>
    </row>
    <row r="377" spans="2:3" x14ac:dyDescent="0.25">
      <c r="B377" s="1" t="s">
        <v>378</v>
      </c>
      <c r="C377">
        <v>9.1760000000000002</v>
      </c>
    </row>
    <row r="378" spans="2:3" x14ac:dyDescent="0.25">
      <c r="B378" s="1" t="s">
        <v>379</v>
      </c>
      <c r="C378">
        <v>8.9030000000000005</v>
      </c>
    </row>
    <row r="379" spans="2:3" x14ac:dyDescent="0.25">
      <c r="B379" s="1" t="s">
        <v>380</v>
      </c>
      <c r="C379">
        <v>8.7479999999999993</v>
      </c>
    </row>
    <row r="380" spans="2:3" x14ac:dyDescent="0.25">
      <c r="B380" s="1" t="s">
        <v>381</v>
      </c>
      <c r="C380">
        <v>8.6929999999999996</v>
      </c>
    </row>
    <row r="381" spans="2:3" x14ac:dyDescent="0.25">
      <c r="B381" s="1" t="s">
        <v>382</v>
      </c>
      <c r="C381">
        <v>8.6929999999999996</v>
      </c>
    </row>
    <row r="382" spans="2:3" x14ac:dyDescent="0.25">
      <c r="B382" s="1" t="s">
        <v>383</v>
      </c>
      <c r="C382">
        <v>8.7080000000000002</v>
      </c>
    </row>
    <row r="383" spans="2:3" x14ac:dyDescent="0.25">
      <c r="B383" s="1" t="s">
        <v>384</v>
      </c>
      <c r="C383">
        <v>8.7100000000000009</v>
      </c>
    </row>
    <row r="384" spans="2:3" x14ac:dyDescent="0.25">
      <c r="B384" s="1" t="s">
        <v>385</v>
      </c>
      <c r="C384">
        <v>8.7330000000000005</v>
      </c>
    </row>
    <row r="385" spans="2:3" x14ac:dyDescent="0.25">
      <c r="B385" s="1" t="s">
        <v>386</v>
      </c>
      <c r="C385">
        <v>8.7100000000000009</v>
      </c>
    </row>
    <row r="386" spans="2:3" x14ac:dyDescent="0.25">
      <c r="B386" s="1" t="s">
        <v>387</v>
      </c>
      <c r="C386">
        <v>8.7070000000000007</v>
      </c>
    </row>
    <row r="387" spans="2:3" x14ac:dyDescent="0.25">
      <c r="B387" s="1" t="s">
        <v>388</v>
      </c>
      <c r="C387">
        <v>8.7100000000000009</v>
      </c>
    </row>
    <row r="388" spans="2:3" x14ac:dyDescent="0.25">
      <c r="B388" s="1" t="s">
        <v>389</v>
      </c>
      <c r="C388">
        <v>8.7279999999999998</v>
      </c>
    </row>
    <row r="389" spans="2:3" x14ac:dyDescent="0.25">
      <c r="B389" s="1" t="s">
        <v>390</v>
      </c>
      <c r="C389">
        <v>8.8079999999999998</v>
      </c>
    </row>
    <row r="390" spans="2:3" x14ac:dyDescent="0.25">
      <c r="B390" s="1" t="s">
        <v>391</v>
      </c>
      <c r="C390">
        <v>8.9890000000000008</v>
      </c>
    </row>
    <row r="391" spans="2:3" x14ac:dyDescent="0.25">
      <c r="B391" s="1" t="s">
        <v>392</v>
      </c>
      <c r="C391">
        <v>9.3010000000000002</v>
      </c>
    </row>
    <row r="392" spans="2:3" x14ac:dyDescent="0.25">
      <c r="B392" s="1" t="s">
        <v>393</v>
      </c>
      <c r="C392">
        <v>9.7070000000000007</v>
      </c>
    </row>
    <row r="393" spans="2:3" x14ac:dyDescent="0.25">
      <c r="B393" s="1" t="s">
        <v>394</v>
      </c>
      <c r="C393">
        <v>10.14</v>
      </c>
    </row>
  </sheetData>
  <pageMargins left="0.7" right="0.7" top="0.75" bottom="0.75" header="0.3" footer="0.3"/>
  <customProperties>
    <customPr name="REFI_OFFICE_FUNCTION_DATA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Data</vt:lpstr>
      <vt:lpstr>Data 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Clement, Kelly (External)</dc:creator>
  <cp:lastModifiedBy>Clement, Kelly (External)</cp:lastModifiedBy>
  <dcterms:created xsi:type="dcterms:W3CDTF">2025-06-12T16:35:56Z</dcterms:created>
  <dcterms:modified xsi:type="dcterms:W3CDTF">2025-07-16T17:11:30Z</dcterms:modified>
</cp:coreProperties>
</file>